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5\"/>
    </mc:Choice>
  </mc:AlternateContent>
  <xr:revisionPtr revIDLastSave="0" documentId="13_ncr:1_{376F310F-4F8A-4EE0-961C-FBA349151C3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5" l="1"/>
  <c r="C34" i="5"/>
  <c r="C69" i="4"/>
  <c r="C34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3" i="4" l="1"/>
  <c r="D100" i="4"/>
  <c r="D96" i="4"/>
  <c r="D93" i="4"/>
  <c r="D89" i="4"/>
  <c r="D85" i="4"/>
  <c r="D81" i="4"/>
  <c r="D77" i="4"/>
  <c r="C104" i="4"/>
  <c r="C101" i="4"/>
  <c r="C97" i="4"/>
  <c r="C93" i="4"/>
  <c r="C88" i="4"/>
  <c r="C85" i="4"/>
  <c r="C82" i="4"/>
  <c r="C80" i="4"/>
  <c r="C77" i="4"/>
  <c r="D91" i="5"/>
  <c r="D87" i="5"/>
  <c r="C103" i="5"/>
  <c r="C91" i="5"/>
  <c r="C87" i="5"/>
  <c r="C81" i="5"/>
  <c r="C75" i="5"/>
  <c r="D74" i="5"/>
  <c r="D102" i="4"/>
  <c r="D99" i="4"/>
  <c r="D95" i="4"/>
  <c r="D92" i="4"/>
  <c r="D88" i="4"/>
  <c r="D84" i="4"/>
  <c r="D79" i="4"/>
  <c r="D76" i="4"/>
  <c r="C102" i="4"/>
  <c r="C100" i="4"/>
  <c r="C95" i="4"/>
  <c r="C91" i="4"/>
  <c r="C87" i="4"/>
  <c r="C83" i="4"/>
  <c r="C81" i="4"/>
  <c r="C78" i="4"/>
  <c r="D74" i="4"/>
  <c r="D101" i="5"/>
  <c r="D97" i="5"/>
  <c r="D93" i="5"/>
  <c r="D81" i="5"/>
  <c r="C100" i="5"/>
  <c r="C97" i="5"/>
  <c r="C93" i="5"/>
  <c r="C86" i="5"/>
  <c r="C80" i="5"/>
  <c r="C74" i="5"/>
  <c r="D104" i="4"/>
  <c r="D101" i="4"/>
  <c r="D97" i="4"/>
  <c r="D94" i="4"/>
  <c r="D91" i="4"/>
  <c r="D87" i="4"/>
  <c r="D83" i="4"/>
  <c r="D80" i="4"/>
  <c r="D78" i="4"/>
  <c r="C103" i="4"/>
  <c r="C99" i="4"/>
  <c r="C96" i="4"/>
  <c r="C92" i="4"/>
  <c r="C90" i="4"/>
  <c r="C86" i="4"/>
  <c r="C79" i="4"/>
  <c r="C75" i="4"/>
  <c r="C74" i="4"/>
  <c r="D103" i="5"/>
  <c r="D100" i="5"/>
  <c r="D96" i="5"/>
  <c r="D90" i="5"/>
  <c r="D86" i="5"/>
  <c r="D80" i="5"/>
  <c r="D75" i="5"/>
  <c r="C101" i="5"/>
  <c r="C96" i="5"/>
  <c r="C92" i="5"/>
  <c r="C88" i="5"/>
  <c r="D98" i="4"/>
  <c r="D90" i="4"/>
  <c r="D86" i="4"/>
  <c r="D82" i="4"/>
  <c r="D75" i="4"/>
  <c r="C98" i="4"/>
  <c r="C94" i="4"/>
  <c r="C89" i="4"/>
  <c r="C84" i="4"/>
  <c r="C76" i="4"/>
  <c r="D102" i="5"/>
  <c r="D92" i="5"/>
  <c r="D88" i="5"/>
  <c r="C102" i="5"/>
  <c r="C90" i="5"/>
  <c r="D35" i="6"/>
  <c r="R76" i="5"/>
  <c r="C76" i="5"/>
  <c r="N94" i="5"/>
  <c r="C94" i="5"/>
  <c r="T95" i="5"/>
  <c r="C95" i="5"/>
  <c r="E98" i="5"/>
  <c r="D98" i="5"/>
  <c r="E85" i="5"/>
  <c r="C85" i="5"/>
  <c r="E84" i="5"/>
  <c r="D84" i="5"/>
  <c r="I104" i="5"/>
  <c r="C104" i="5"/>
  <c r="E99" i="5"/>
  <c r="C99" i="5"/>
  <c r="E77" i="5"/>
  <c r="C77" i="5"/>
  <c r="E83" i="5"/>
  <c r="C83" i="5"/>
  <c r="N78" i="5"/>
  <c r="C78" i="5"/>
  <c r="E89" i="5"/>
  <c r="C89" i="5"/>
  <c r="T79" i="5"/>
  <c r="C79" i="5"/>
  <c r="E82" i="5"/>
  <c r="C82" i="5"/>
  <c r="D104" i="5" l="1"/>
  <c r="D99" i="5"/>
  <c r="D95" i="5"/>
  <c r="D83" i="5"/>
  <c r="D79" i="5"/>
  <c r="D76" i="5"/>
  <c r="C84" i="5"/>
  <c r="D89" i="5"/>
  <c r="D85" i="5"/>
  <c r="D78" i="5"/>
  <c r="D94" i="5"/>
  <c r="D82" i="5"/>
  <c r="C98" i="5"/>
  <c r="D77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<sst xmlns="http://schemas.openxmlformats.org/spreadsheetml/2006/main" count="527" uniqueCount="44">
  <si>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</si>
  <si>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</si>
  <si>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November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</si>
  <si>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</si>
  <si>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</si>
  <si>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</si>
  <si>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</si>
  <si>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</si>
  <si>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</si>
  <si>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</si>
  <si>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</si>
  <si>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</si>
  <si>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</si>
  <si>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</si>
  <si>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</si>
  <si>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</si>
  <si>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</si>
  <si>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</si>
  <si>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</si>
  <si>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</si>
  <si>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</si>
  <si>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</si>
  <si>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</si>
  <si>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</si>
  <si>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</si>
  <si>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</si>
  <si>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</si>
  <si>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</si>
  <si>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</si>
  <si>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</si>
  <si>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</si>
  <si>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</si>
  <si>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</si>
  <si>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</si>
  <si>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</si>
  <si>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November 2025</t>
  </si>
  <si>
    <t>Total</t>
  </si>
  <si>
    <t>Activated aFRR energy UP - November 2025</t>
  </si>
  <si>
    <t>Activated aFRR energy DOWN - November 2025</t>
  </si>
  <si>
    <t>Total Activated aFRR Energy - November 2025</t>
  </si>
  <si>
    <t>Activated mFRR energy UP - November 2025</t>
  </si>
  <si>
    <t>Activated mFRR energy DOWN - November 2025</t>
  </si>
  <si>
    <t>Total Activated mFRR Energy - November 2025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</si>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</sst>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45962</v>
      </c>
      <c r="C4" s="5" t="s">
        <v>27</v>
      </c>
      <c r="D4" s="6">
        <v>170.3</v>
      </c>
      <c r="E4" s="6">
        <v>125.96</v>
      </c>
      <c r="F4" s="6"/>
      <c r="G4" s="6"/>
      <c r="H4" s="6"/>
      <c r="I4" s="6">
        <v>98.04</v>
      </c>
      <c r="J4" s="6">
        <v>99.2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>
        <v>38.07</v>
      </c>
      <c r="L5" s="6">
        <v>21.98948837</v>
      </c>
      <c r="M5" s="6">
        <v>13.23396552</v>
      </c>
      <c r="N5" s="6">
        <v>-21.512499999999999</v>
      </c>
      <c r="O5" s="6">
        <v>-24.052499999999998</v>
      </c>
      <c r="P5" s="6">
        <v>-18.7925</v>
      </c>
      <c r="Q5" s="6">
        <v>-9.1085360600000005</v>
      </c>
      <c r="R5" s="6">
        <v>24.284073320000001</v>
      </c>
      <c r="S5" s="6">
        <v>27.02</v>
      </c>
      <c r="T5" s="6">
        <v>78.010000000000005</v>
      </c>
      <c r="U5" s="6">
        <v>63.97</v>
      </c>
      <c r="V5" s="6">
        <v>60.55</v>
      </c>
      <c r="W5" s="6">
        <v>59.36</v>
      </c>
      <c r="X5" s="6">
        <v>74.23</v>
      </c>
      <c r="Y5" s="6">
        <v>73.709999999999994</v>
      </c>
      <c r="Z5" s="6">
        <v>55.77</v>
      </c>
      <c r="AA5" s="7">
        <v>45.64</v>
      </c>
    </row>
    <row r="6" spans="1:27" x14ac:dyDescent="0.25">
      <c r="A6" s="4"/>
      <c r="B6" s="60"/>
      <c r="C6" s="5" t="s">
        <v>29</v>
      </c>
      <c r="D6" s="6"/>
      <c r="E6" s="6"/>
      <c r="F6" s="6">
        <v>35.604999999999997</v>
      </c>
      <c r="G6" s="6">
        <v>37.68</v>
      </c>
      <c r="H6" s="6">
        <v>37.5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>
        <v>106.815</v>
      </c>
      <c r="G7" s="9">
        <v>113.04</v>
      </c>
      <c r="H7" s="9">
        <v>112.5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45963</v>
      </c>
      <c r="C8" s="5" t="s">
        <v>27</v>
      </c>
      <c r="D8" s="6">
        <v>124.77</v>
      </c>
      <c r="E8" s="6"/>
      <c r="F8" s="6"/>
      <c r="G8" s="6"/>
      <c r="H8" s="6"/>
      <c r="I8" s="6"/>
      <c r="J8" s="6">
        <v>108.16238095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>
        <v>24.155121950000002</v>
      </c>
      <c r="L9" s="6">
        <v>24.4575</v>
      </c>
      <c r="M9" s="6">
        <v>24.387499999999999</v>
      </c>
      <c r="N9" s="6">
        <v>23.057500000000001</v>
      </c>
      <c r="O9" s="6">
        <v>23.287500000000001</v>
      </c>
      <c r="P9" s="6">
        <v>23.397500000000001</v>
      </c>
      <c r="Q9" s="6">
        <v>26.297499999999999</v>
      </c>
      <c r="R9" s="6">
        <v>29.795121949999999</v>
      </c>
      <c r="S9" s="6">
        <v>36.72492355</v>
      </c>
      <c r="T9" s="6">
        <v>62.23</v>
      </c>
      <c r="U9" s="6">
        <v>64.53</v>
      </c>
      <c r="V9" s="6">
        <v>63.75</v>
      </c>
      <c r="W9" s="6">
        <v>59.65</v>
      </c>
      <c r="X9" s="6">
        <v>59.58</v>
      </c>
      <c r="Y9" s="6">
        <v>52.43</v>
      </c>
      <c r="Z9" s="6">
        <v>50.74</v>
      </c>
      <c r="AA9" s="7">
        <v>36.363708850000002</v>
      </c>
    </row>
    <row r="10" spans="1:27" x14ac:dyDescent="0.25">
      <c r="A10" s="4"/>
      <c r="B10" s="60"/>
      <c r="C10" s="5" t="s">
        <v>29</v>
      </c>
      <c r="D10" s="6"/>
      <c r="E10" s="6">
        <v>39.494999999999997</v>
      </c>
      <c r="F10" s="6">
        <v>38.195</v>
      </c>
      <c r="G10" s="6">
        <v>38.174999999999997</v>
      </c>
      <c r="H10" s="6">
        <v>38.664999999999999</v>
      </c>
      <c r="I10" s="6">
        <v>39.765000000000001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>
        <v>118.485</v>
      </c>
      <c r="F11" s="9">
        <v>114.58499999999999</v>
      </c>
      <c r="G11" s="9">
        <v>114.52500000000001</v>
      </c>
      <c r="H11" s="9">
        <v>115.995</v>
      </c>
      <c r="I11" s="9">
        <v>119.295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45964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>
        <v>124.40073171</v>
      </c>
      <c r="Q12" s="6">
        <v>127.31095238</v>
      </c>
      <c r="R12" s="6">
        <v>140.67419846999999</v>
      </c>
      <c r="S12" s="6">
        <v>268.58632872999999</v>
      </c>
      <c r="T12" s="6">
        <v>304.76061075000001</v>
      </c>
      <c r="U12" s="6"/>
      <c r="V12" s="6"/>
      <c r="W12" s="6">
        <v>343.49</v>
      </c>
      <c r="X12" s="6">
        <v>247.4</v>
      </c>
      <c r="Y12" s="6">
        <v>209.85</v>
      </c>
      <c r="Z12" s="6">
        <v>186.17</v>
      </c>
      <c r="AA12" s="7">
        <v>148.88</v>
      </c>
    </row>
    <row r="13" spans="1:27" x14ac:dyDescent="0.25">
      <c r="A13" s="4"/>
      <c r="B13" s="60"/>
      <c r="C13" s="5" t="s">
        <v>28</v>
      </c>
      <c r="D13" s="6">
        <v>26.225121949999998</v>
      </c>
      <c r="E13" s="6"/>
      <c r="F13" s="6"/>
      <c r="G13" s="6"/>
      <c r="H13" s="6"/>
      <c r="I13" s="6"/>
      <c r="J13" s="6"/>
      <c r="K13" s="6">
        <v>46.381641600000002</v>
      </c>
      <c r="L13" s="6">
        <v>45.861855769999998</v>
      </c>
      <c r="M13" s="6">
        <v>33.605121949999997</v>
      </c>
      <c r="N13" s="6">
        <v>30.14512195</v>
      </c>
      <c r="O13" s="6">
        <v>28.878235289999999</v>
      </c>
      <c r="P13" s="6"/>
      <c r="Q13" s="6"/>
      <c r="R13" s="6"/>
      <c r="S13" s="6"/>
      <c r="T13" s="6"/>
      <c r="U13" s="6">
        <v>84.16</v>
      </c>
      <c r="V13" s="6">
        <v>119.58</v>
      </c>
      <c r="W13" s="6"/>
      <c r="X13" s="6"/>
      <c r="Y13" s="6"/>
      <c r="Z13" s="6"/>
      <c r="AA13" s="7"/>
    </row>
    <row r="14" spans="1:27" x14ac:dyDescent="0.25">
      <c r="A14" s="4"/>
      <c r="B14" s="60"/>
      <c r="C14" s="5" t="s">
        <v>29</v>
      </c>
      <c r="D14" s="6"/>
      <c r="E14" s="6">
        <v>39.145000000000003</v>
      </c>
      <c r="F14" s="6">
        <v>35.99</v>
      </c>
      <c r="G14" s="6">
        <v>35.994999999999997</v>
      </c>
      <c r="H14" s="6">
        <v>42.36</v>
      </c>
      <c r="I14" s="6">
        <v>48.295000000000002</v>
      </c>
      <c r="J14" s="6">
        <v>61.49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>
        <v>117.435</v>
      </c>
      <c r="F15" s="9">
        <v>107.97</v>
      </c>
      <c r="G15" s="9">
        <v>107.985</v>
      </c>
      <c r="H15" s="9">
        <v>127.08</v>
      </c>
      <c r="I15" s="9">
        <v>144.88499999999999</v>
      </c>
      <c r="J15" s="9">
        <v>184.47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45965</v>
      </c>
      <c r="C16" s="5" t="s">
        <v>27</v>
      </c>
      <c r="D16" s="6"/>
      <c r="E16" s="6"/>
      <c r="F16" s="6"/>
      <c r="G16" s="6"/>
      <c r="H16" s="6"/>
      <c r="I16" s="6"/>
      <c r="J16" s="6"/>
      <c r="K16" s="6">
        <v>207.14</v>
      </c>
      <c r="L16" s="6">
        <v>160.29</v>
      </c>
      <c r="M16" s="6">
        <v>126.75006098999999</v>
      </c>
      <c r="N16" s="6">
        <v>108.02609756</v>
      </c>
      <c r="O16" s="6">
        <v>97.766097560000006</v>
      </c>
      <c r="P16" s="6">
        <v>95.796097560000007</v>
      </c>
      <c r="Q16" s="6">
        <v>111.93609755999999</v>
      </c>
      <c r="R16" s="6">
        <v>123.61877556</v>
      </c>
      <c r="S16" s="6">
        <v>202.69779245999999</v>
      </c>
      <c r="T16" s="6">
        <v>312.67096008999999</v>
      </c>
      <c r="U16" s="6">
        <v>301.52</v>
      </c>
      <c r="V16" s="6">
        <v>429.77</v>
      </c>
      <c r="W16" s="6"/>
      <c r="X16" s="6"/>
      <c r="Y16" s="6"/>
      <c r="Z16" s="6"/>
      <c r="AA16" s="7">
        <v>142.69999999999999</v>
      </c>
    </row>
    <row r="17" spans="1:27" x14ac:dyDescent="0.25">
      <c r="A17" s="1"/>
      <c r="B17" s="60"/>
      <c r="C17" s="5" t="s">
        <v>28</v>
      </c>
      <c r="D17" s="6">
        <v>48.79</v>
      </c>
      <c r="E17" s="6"/>
      <c r="F17" s="6">
        <v>26.35</v>
      </c>
      <c r="G17" s="6">
        <v>26.3</v>
      </c>
      <c r="H17" s="6">
        <v>27.57</v>
      </c>
      <c r="I17" s="6">
        <v>35.28</v>
      </c>
      <c r="J17" s="6">
        <v>87.15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>
        <v>110.01</v>
      </c>
      <c r="X17" s="6">
        <v>81.25</v>
      </c>
      <c r="Y17" s="6">
        <v>49.616261559999998</v>
      </c>
      <c r="Z17" s="6">
        <v>33.19</v>
      </c>
      <c r="AA17" s="7"/>
    </row>
    <row r="18" spans="1:27" x14ac:dyDescent="0.25">
      <c r="A18" s="1"/>
      <c r="B18" s="60"/>
      <c r="C18" s="5" t="s">
        <v>29</v>
      </c>
      <c r="D18" s="6"/>
      <c r="E18" s="6">
        <v>44.134999999999998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>
        <v>132.405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45966</v>
      </c>
      <c r="C20" s="5" t="s">
        <v>27</v>
      </c>
      <c r="D20" s="6">
        <v>124.87225805999999</v>
      </c>
      <c r="E20" s="6">
        <v>118.11634146</v>
      </c>
      <c r="F20" s="6"/>
      <c r="G20" s="6"/>
      <c r="H20" s="6"/>
      <c r="I20" s="6"/>
      <c r="J20" s="6"/>
      <c r="K20" s="6"/>
      <c r="L20" s="6">
        <v>171.26</v>
      </c>
      <c r="M20" s="6">
        <v>161.4</v>
      </c>
      <c r="N20" s="6">
        <v>125.19201613</v>
      </c>
      <c r="O20" s="6"/>
      <c r="P20" s="6"/>
      <c r="Q20" s="6">
        <v>118.46296296</v>
      </c>
      <c r="R20" s="6">
        <v>140.92296296000001</v>
      </c>
      <c r="S20" s="6">
        <v>202.94</v>
      </c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>
        <v>47.63</v>
      </c>
      <c r="J21" s="6">
        <v>62.27</v>
      </c>
      <c r="K21" s="6">
        <v>75.150000000000006</v>
      </c>
      <c r="L21" s="6"/>
      <c r="M21" s="6"/>
      <c r="N21" s="6"/>
      <c r="O21" s="6">
        <v>26.784444440000001</v>
      </c>
      <c r="P21" s="6"/>
      <c r="Q21" s="6"/>
      <c r="R21" s="6"/>
      <c r="S21" s="6"/>
      <c r="T21" s="6">
        <v>122.36</v>
      </c>
      <c r="U21" s="6">
        <v>100.09</v>
      </c>
      <c r="V21" s="6">
        <v>73.147384770000002</v>
      </c>
      <c r="W21" s="6">
        <v>73.362790219999994</v>
      </c>
      <c r="X21" s="6">
        <v>61.194637049999997</v>
      </c>
      <c r="Y21" s="6">
        <v>48.337638699999999</v>
      </c>
      <c r="Z21" s="6">
        <v>40.61</v>
      </c>
      <c r="AA21" s="7">
        <v>33.340000000000003</v>
      </c>
    </row>
    <row r="22" spans="1:27" x14ac:dyDescent="0.25">
      <c r="A22" s="1"/>
      <c r="B22" s="60"/>
      <c r="C22" s="5" t="s">
        <v>29</v>
      </c>
      <c r="D22" s="6"/>
      <c r="E22" s="6"/>
      <c r="F22" s="6">
        <v>42.02</v>
      </c>
      <c r="G22" s="6">
        <v>41.46</v>
      </c>
      <c r="H22" s="6">
        <v>42.905000000000001</v>
      </c>
      <c r="I22" s="6"/>
      <c r="J22" s="6"/>
      <c r="K22" s="6"/>
      <c r="L22" s="6"/>
      <c r="M22" s="6"/>
      <c r="N22" s="6"/>
      <c r="O22" s="6"/>
      <c r="P22" s="6">
        <v>43.585000000000001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>
        <v>126.06</v>
      </c>
      <c r="G23" s="9">
        <v>124.38</v>
      </c>
      <c r="H23" s="9">
        <v>128.715</v>
      </c>
      <c r="I23" s="9"/>
      <c r="J23" s="9"/>
      <c r="K23" s="9"/>
      <c r="L23" s="9"/>
      <c r="M23" s="9"/>
      <c r="N23" s="9"/>
      <c r="O23" s="9"/>
      <c r="P23" s="9">
        <v>130.755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45967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>
        <v>181.22</v>
      </c>
      <c r="M24" s="6">
        <v>136.48971552</v>
      </c>
      <c r="N24" s="6">
        <v>112.59440529</v>
      </c>
      <c r="O24" s="6">
        <v>110.28609756</v>
      </c>
      <c r="P24" s="6">
        <v>110.74609756</v>
      </c>
      <c r="Q24" s="6">
        <v>115.95581027999999</v>
      </c>
      <c r="R24" s="6">
        <v>140.59512626</v>
      </c>
      <c r="S24" s="6">
        <v>248.75997785000001</v>
      </c>
      <c r="T24" s="6">
        <v>377.15497110000001</v>
      </c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29.65</v>
      </c>
      <c r="E25" s="6">
        <v>28.894444440000001</v>
      </c>
      <c r="F25" s="6">
        <v>29.084444439999999</v>
      </c>
      <c r="G25" s="6">
        <v>28.964444440000001</v>
      </c>
      <c r="H25" s="6">
        <v>29.464444440000001</v>
      </c>
      <c r="I25" s="6">
        <v>38.308318159999999</v>
      </c>
      <c r="J25" s="6">
        <v>45.4</v>
      </c>
      <c r="K25" s="6">
        <v>46.76</v>
      </c>
      <c r="L25" s="6"/>
      <c r="M25" s="6"/>
      <c r="N25" s="6"/>
      <c r="O25" s="6"/>
      <c r="P25" s="6"/>
      <c r="Q25" s="6"/>
      <c r="R25" s="6"/>
      <c r="S25" s="6"/>
      <c r="T25" s="6"/>
      <c r="U25" s="6">
        <v>127.1</v>
      </c>
      <c r="V25" s="6">
        <v>107.96</v>
      </c>
      <c r="W25" s="6">
        <v>104.27</v>
      </c>
      <c r="X25" s="6">
        <v>77.510000000000005</v>
      </c>
      <c r="Y25" s="6">
        <v>64.760000000000005</v>
      </c>
      <c r="Z25" s="6">
        <v>59.75</v>
      </c>
      <c r="AA25" s="7">
        <v>53.88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45968</v>
      </c>
      <c r="C28" s="5" t="s">
        <v>27</v>
      </c>
      <c r="D28" s="6"/>
      <c r="E28" s="6"/>
      <c r="F28" s="6"/>
      <c r="G28" s="6"/>
      <c r="H28" s="6"/>
      <c r="I28" s="6">
        <v>157.88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46.45</v>
      </c>
      <c r="E29" s="6">
        <v>45.63</v>
      </c>
      <c r="F29" s="6"/>
      <c r="G29" s="6"/>
      <c r="H29" s="6"/>
      <c r="I29" s="6"/>
      <c r="J29" s="6">
        <v>66.038941129999998</v>
      </c>
      <c r="K29" s="6">
        <v>67.628434420000005</v>
      </c>
      <c r="L29" s="6">
        <v>43.991447960000002</v>
      </c>
      <c r="M29" s="6">
        <v>37.168730949999997</v>
      </c>
      <c r="N29" s="6">
        <v>28.804444440000001</v>
      </c>
      <c r="O29" s="6">
        <v>27.34444444</v>
      </c>
      <c r="P29" s="6">
        <v>27.354444440000002</v>
      </c>
      <c r="Q29" s="6">
        <v>28.604444440000002</v>
      </c>
      <c r="R29" s="6">
        <v>60.46</v>
      </c>
      <c r="S29" s="6">
        <v>69.16</v>
      </c>
      <c r="T29" s="6">
        <v>99.01</v>
      </c>
      <c r="U29" s="6">
        <v>122.76</v>
      </c>
      <c r="V29" s="6">
        <v>74.038899369999996</v>
      </c>
      <c r="W29" s="6">
        <v>50.113596569999999</v>
      </c>
      <c r="X29" s="6">
        <v>47.071651230000001</v>
      </c>
      <c r="Y29" s="6">
        <v>39.889779660000002</v>
      </c>
      <c r="Z29" s="6">
        <v>31.85349652</v>
      </c>
      <c r="AA29" s="7">
        <v>35.049687429999999</v>
      </c>
    </row>
    <row r="30" spans="1:27" x14ac:dyDescent="0.25">
      <c r="A30" s="1"/>
      <c r="B30" s="60"/>
      <c r="C30" s="5" t="s">
        <v>29</v>
      </c>
      <c r="D30" s="6"/>
      <c r="E30" s="6"/>
      <c r="F30" s="6">
        <v>46.134999999999998</v>
      </c>
      <c r="G30" s="6">
        <v>46.534999999999997</v>
      </c>
      <c r="H30" s="6">
        <v>47.055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>
        <v>138.405</v>
      </c>
      <c r="G31" s="9">
        <v>139.60499999999999</v>
      </c>
      <c r="H31" s="9">
        <v>141.16499999999999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45969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31.41</v>
      </c>
      <c r="E33" s="6">
        <v>33.32268371</v>
      </c>
      <c r="F33" s="6">
        <v>29.73512195</v>
      </c>
      <c r="G33" s="6"/>
      <c r="H33" s="6">
        <v>29.745121950000001</v>
      </c>
      <c r="I33" s="6">
        <v>30.365121949999999</v>
      </c>
      <c r="J33" s="6">
        <v>36.633377330000002</v>
      </c>
      <c r="K33" s="6">
        <v>55.88</v>
      </c>
      <c r="L33" s="6">
        <v>49.572913999999997</v>
      </c>
      <c r="M33" s="6">
        <v>38.039029390000003</v>
      </c>
      <c r="N33" s="6">
        <v>33.89</v>
      </c>
      <c r="O33" s="6">
        <v>32.745121949999998</v>
      </c>
      <c r="P33" s="6">
        <v>31.975121949999998</v>
      </c>
      <c r="Q33" s="6">
        <v>32.755121950000003</v>
      </c>
      <c r="R33" s="6">
        <v>39.053313099999997</v>
      </c>
      <c r="S33" s="6">
        <v>42.154336569999998</v>
      </c>
      <c r="T33" s="6">
        <v>54.06100069</v>
      </c>
      <c r="U33" s="6">
        <v>49.925899729999998</v>
      </c>
      <c r="V33" s="6">
        <v>48.491941449999999</v>
      </c>
      <c r="W33" s="6">
        <v>47.857111570000001</v>
      </c>
      <c r="X33" s="6">
        <v>45.420215560000003</v>
      </c>
      <c r="Y33" s="6">
        <v>40.232895190000001</v>
      </c>
      <c r="Z33" s="6">
        <v>37.336925059999999</v>
      </c>
      <c r="AA33" s="7">
        <v>29.67319191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>
        <v>48.4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>
        <v>145.19999999999999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45970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>
        <v>160.40719175000001</v>
      </c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>
        <v>33.002854210000002</v>
      </c>
      <c r="E37" s="6">
        <v>31.037648109999999</v>
      </c>
      <c r="F37" s="6">
        <v>28.64</v>
      </c>
      <c r="G37" s="6">
        <v>28.15</v>
      </c>
      <c r="H37" s="6">
        <v>28.32</v>
      </c>
      <c r="I37" s="6">
        <v>31.688856439999999</v>
      </c>
      <c r="J37" s="6">
        <v>31.149414369999999</v>
      </c>
      <c r="K37" s="6">
        <v>31.531309400000001</v>
      </c>
      <c r="L37" s="6">
        <v>32.522793630000002</v>
      </c>
      <c r="M37" s="6">
        <v>32.172057369999997</v>
      </c>
      <c r="N37" s="6">
        <v>32.742497229999998</v>
      </c>
      <c r="O37" s="6">
        <v>32.968780649999999</v>
      </c>
      <c r="P37" s="6">
        <v>33.11603624</v>
      </c>
      <c r="Q37" s="6">
        <v>30.989241450000002</v>
      </c>
      <c r="R37" s="6">
        <v>31.7</v>
      </c>
      <c r="S37" s="6"/>
      <c r="T37" s="6">
        <v>63.2</v>
      </c>
      <c r="U37" s="6">
        <v>44.195559770000003</v>
      </c>
      <c r="V37" s="6">
        <v>41.437906980000001</v>
      </c>
      <c r="W37" s="6">
        <v>39.252499999999998</v>
      </c>
      <c r="X37" s="6">
        <v>37.230700929999998</v>
      </c>
      <c r="Y37" s="6">
        <v>35.954625370000002</v>
      </c>
      <c r="Z37" s="6">
        <v>31.68181818</v>
      </c>
      <c r="AA37" s="7">
        <v>28.54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45971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>
        <v>169.77055949999999</v>
      </c>
      <c r="R40" s="6">
        <v>196.2751327</v>
      </c>
      <c r="S40" s="6">
        <v>221.05776784</v>
      </c>
      <c r="T40" s="6">
        <v>247.93060396999999</v>
      </c>
      <c r="U40" s="6">
        <v>223.21846834999999</v>
      </c>
      <c r="V40" s="6">
        <v>210.55795509999999</v>
      </c>
      <c r="W40" s="6">
        <v>184.80713449999999</v>
      </c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27.81390244</v>
      </c>
      <c r="E41" s="6">
        <v>27.373902439999998</v>
      </c>
      <c r="F41" s="6">
        <v>29.071136360000001</v>
      </c>
      <c r="G41" s="6">
        <v>28.83396089</v>
      </c>
      <c r="H41" s="6">
        <v>28.810227269999999</v>
      </c>
      <c r="I41" s="6">
        <v>29.22390244</v>
      </c>
      <c r="J41" s="6">
        <v>35.971578950000001</v>
      </c>
      <c r="K41" s="6">
        <v>46.959794989999999</v>
      </c>
      <c r="L41" s="6">
        <v>51.082655369999998</v>
      </c>
      <c r="M41" s="6">
        <v>45.515121319999999</v>
      </c>
      <c r="N41" s="6">
        <v>45.13923381</v>
      </c>
      <c r="O41" s="6">
        <v>36.533902439999999</v>
      </c>
      <c r="P41" s="6">
        <v>34.113902439999997</v>
      </c>
      <c r="Q41" s="6"/>
      <c r="R41" s="6"/>
      <c r="S41" s="6"/>
      <c r="T41" s="6"/>
      <c r="U41" s="6"/>
      <c r="V41" s="6"/>
      <c r="W41" s="6"/>
      <c r="X41" s="6">
        <v>70.349999999999994</v>
      </c>
      <c r="Y41" s="6">
        <v>57.59</v>
      </c>
      <c r="Z41" s="6">
        <v>56.05</v>
      </c>
      <c r="AA41" s="7">
        <v>49.72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45972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>
        <v>118.23986300999999</v>
      </c>
      <c r="Q44" s="6">
        <v>123.19281764999999</v>
      </c>
      <c r="R44" s="6">
        <v>158.39039427</v>
      </c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>
        <v>31.16512195</v>
      </c>
      <c r="J45" s="6">
        <v>40.933863639999998</v>
      </c>
      <c r="K45" s="6">
        <v>45.797385419999998</v>
      </c>
      <c r="L45" s="6">
        <v>39.987276960000003</v>
      </c>
      <c r="M45" s="6">
        <v>37.028308610000003</v>
      </c>
      <c r="N45" s="6">
        <v>30.32512195</v>
      </c>
      <c r="O45" s="6"/>
      <c r="P45" s="6"/>
      <c r="Q45" s="6"/>
      <c r="R45" s="6"/>
      <c r="S45" s="6">
        <v>62.65</v>
      </c>
      <c r="T45" s="6">
        <v>71.180000000000007</v>
      </c>
      <c r="U45" s="6">
        <v>63.060797829999998</v>
      </c>
      <c r="V45" s="6">
        <v>48.768190259999997</v>
      </c>
      <c r="W45" s="6">
        <v>46.83299779</v>
      </c>
      <c r="X45" s="6">
        <v>41.844640519999999</v>
      </c>
      <c r="Y45" s="6">
        <v>37.827942239999999</v>
      </c>
      <c r="Z45" s="6">
        <v>35.552548600000001</v>
      </c>
      <c r="AA45" s="7">
        <v>31.63</v>
      </c>
    </row>
    <row r="46" spans="1:27" x14ac:dyDescent="0.25">
      <c r="A46" s="1"/>
      <c r="B46" s="60"/>
      <c r="C46" s="5" t="s">
        <v>29</v>
      </c>
      <c r="D46" s="6">
        <v>45.954999999999998</v>
      </c>
      <c r="E46" s="6">
        <v>45.5</v>
      </c>
      <c r="F46" s="6">
        <v>43.72</v>
      </c>
      <c r="G46" s="6">
        <v>45.284999999999997</v>
      </c>
      <c r="H46" s="6">
        <v>44.954999999999998</v>
      </c>
      <c r="I46" s="6"/>
      <c r="J46" s="6"/>
      <c r="K46" s="6"/>
      <c r="L46" s="6"/>
      <c r="M46" s="6"/>
      <c r="N46" s="6"/>
      <c r="O46" s="6">
        <v>46.73</v>
      </c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>
        <v>137.86500000000001</v>
      </c>
      <c r="E47" s="9">
        <v>136.5</v>
      </c>
      <c r="F47" s="9">
        <v>131.16</v>
      </c>
      <c r="G47" s="9">
        <v>135.85499999999999</v>
      </c>
      <c r="H47" s="9">
        <v>134.86500000000001</v>
      </c>
      <c r="I47" s="9"/>
      <c r="J47" s="9"/>
      <c r="K47" s="9"/>
      <c r="L47" s="9"/>
      <c r="M47" s="9"/>
      <c r="N47" s="9"/>
      <c r="O47" s="9">
        <v>140.19</v>
      </c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45973</v>
      </c>
      <c r="C48" s="5" t="s">
        <v>27</v>
      </c>
      <c r="D48" s="6">
        <v>157.4</v>
      </c>
      <c r="E48" s="6"/>
      <c r="F48" s="6"/>
      <c r="G48" s="6"/>
      <c r="H48" s="6"/>
      <c r="I48" s="6"/>
      <c r="J48" s="6">
        <v>227.82</v>
      </c>
      <c r="K48" s="6">
        <v>234.24</v>
      </c>
      <c r="L48" s="6">
        <v>202.55</v>
      </c>
      <c r="M48" s="6"/>
      <c r="N48" s="6"/>
      <c r="O48" s="6"/>
      <c r="P48" s="6"/>
      <c r="Q48" s="6"/>
      <c r="R48" s="6"/>
      <c r="S48" s="6">
        <v>232.65</v>
      </c>
      <c r="T48" s="6">
        <v>349.85</v>
      </c>
      <c r="U48" s="6">
        <v>379.82</v>
      </c>
      <c r="V48" s="6">
        <v>356.87</v>
      </c>
      <c r="W48" s="6">
        <v>347.91</v>
      </c>
      <c r="X48" s="6">
        <v>273.48</v>
      </c>
      <c r="Y48" s="6">
        <v>176.90023622000001</v>
      </c>
      <c r="Z48" s="6">
        <v>177.22500819000001</v>
      </c>
      <c r="AA48" s="7">
        <v>142.73459466</v>
      </c>
    </row>
    <row r="49" spans="1:27" x14ac:dyDescent="0.25">
      <c r="A49" s="1"/>
      <c r="B49" s="60"/>
      <c r="C49" s="5" t="s">
        <v>28</v>
      </c>
      <c r="D49" s="6"/>
      <c r="E49" s="6">
        <v>28.80621584</v>
      </c>
      <c r="F49" s="6">
        <v>28.16512195</v>
      </c>
      <c r="G49" s="6">
        <v>28.57512195</v>
      </c>
      <c r="H49" s="6">
        <v>29.675121950000001</v>
      </c>
      <c r="I49" s="6">
        <v>33.73512195</v>
      </c>
      <c r="J49" s="6"/>
      <c r="K49" s="6"/>
      <c r="L49" s="6"/>
      <c r="M49" s="6">
        <v>33.87512195</v>
      </c>
      <c r="N49" s="6">
        <v>29.045121949999999</v>
      </c>
      <c r="O49" s="6">
        <v>26.611666670000002</v>
      </c>
      <c r="P49" s="6">
        <v>26.105121950000001</v>
      </c>
      <c r="Q49" s="6">
        <v>28.445121950000001</v>
      </c>
      <c r="R49" s="6">
        <v>34.745121949999998</v>
      </c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45974</v>
      </c>
      <c r="C52" s="5" t="s">
        <v>27</v>
      </c>
      <c r="D52" s="6">
        <v>157.91946898</v>
      </c>
      <c r="E52" s="6"/>
      <c r="F52" s="6"/>
      <c r="G52" s="6"/>
      <c r="H52" s="6"/>
      <c r="I52" s="6"/>
      <c r="J52" s="6">
        <v>209.97</v>
      </c>
      <c r="K52" s="6">
        <v>194.64042664999999</v>
      </c>
      <c r="L52" s="6">
        <v>160.61488904999999</v>
      </c>
      <c r="M52" s="6"/>
      <c r="N52" s="6"/>
      <c r="O52" s="6"/>
      <c r="P52" s="6"/>
      <c r="Q52" s="6"/>
      <c r="R52" s="6"/>
      <c r="S52" s="6">
        <v>254.31208667999999</v>
      </c>
      <c r="T52" s="6">
        <v>312.5</v>
      </c>
      <c r="U52" s="6">
        <v>270.15232185000002</v>
      </c>
      <c r="V52" s="6">
        <v>255.99217111999999</v>
      </c>
      <c r="W52" s="6">
        <v>256.56114781000002</v>
      </c>
      <c r="X52" s="6">
        <v>308.12969088</v>
      </c>
      <c r="Y52" s="6">
        <v>179.42687723</v>
      </c>
      <c r="Z52" s="6">
        <v>158.48073170999999</v>
      </c>
      <c r="AA52" s="7">
        <v>153.96882988999999</v>
      </c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>
        <v>33.659999999999997</v>
      </c>
      <c r="N53" s="6"/>
      <c r="O53" s="6"/>
      <c r="P53" s="6"/>
      <c r="Q53" s="6">
        <v>33.095121949999999</v>
      </c>
      <c r="R53" s="6">
        <v>42.899356529999999</v>
      </c>
      <c r="S53" s="6"/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>
        <v>56.51</v>
      </c>
      <c r="F54" s="6">
        <v>54.74</v>
      </c>
      <c r="G54" s="6">
        <v>54.545000000000002</v>
      </c>
      <c r="H54" s="6">
        <v>51.795000000000002</v>
      </c>
      <c r="I54" s="6">
        <v>59.05</v>
      </c>
      <c r="J54" s="6"/>
      <c r="K54" s="6"/>
      <c r="L54" s="6"/>
      <c r="M54" s="6"/>
      <c r="N54" s="6">
        <v>59.545000000000002</v>
      </c>
      <c r="O54" s="6">
        <v>47.384999999999998</v>
      </c>
      <c r="P54" s="6">
        <v>55.164999999999999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>
        <v>169.53</v>
      </c>
      <c r="F55" s="9">
        <v>164.22</v>
      </c>
      <c r="G55" s="9">
        <v>163.63499999999999</v>
      </c>
      <c r="H55" s="9">
        <v>155.38499999999999</v>
      </c>
      <c r="I55" s="9">
        <v>177.15</v>
      </c>
      <c r="J55" s="9"/>
      <c r="K55" s="9"/>
      <c r="L55" s="9"/>
      <c r="M55" s="9"/>
      <c r="N55" s="9">
        <v>178.63499999999999</v>
      </c>
      <c r="O55" s="9">
        <v>142.155</v>
      </c>
      <c r="P55" s="9">
        <v>165.495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45975</v>
      </c>
      <c r="C56" s="5" t="s">
        <v>27</v>
      </c>
      <c r="D56" s="6"/>
      <c r="E56" s="6"/>
      <c r="F56" s="6"/>
      <c r="G56" s="6"/>
      <c r="H56" s="6"/>
      <c r="I56" s="6"/>
      <c r="J56" s="6"/>
      <c r="K56" s="6">
        <v>180.42536584999999</v>
      </c>
      <c r="L56" s="6"/>
      <c r="M56" s="6"/>
      <c r="N56" s="6"/>
      <c r="O56" s="6"/>
      <c r="P56" s="6"/>
      <c r="Q56" s="6"/>
      <c r="R56" s="6"/>
      <c r="S56" s="6"/>
      <c r="T56" s="6">
        <v>372.32</v>
      </c>
      <c r="U56" s="6">
        <v>294.56</v>
      </c>
      <c r="V56" s="6"/>
      <c r="W56" s="6">
        <v>233.27</v>
      </c>
      <c r="X56" s="6">
        <v>191.42</v>
      </c>
      <c r="Y56" s="6">
        <v>172.91</v>
      </c>
      <c r="Z56" s="6">
        <v>167.87</v>
      </c>
      <c r="AA56" s="7">
        <v>159.15</v>
      </c>
    </row>
    <row r="57" spans="1:27" x14ac:dyDescent="0.25">
      <c r="A57" s="1"/>
      <c r="B57" s="60"/>
      <c r="C57" s="5" t="s">
        <v>28</v>
      </c>
      <c r="D57" s="6">
        <v>53.04</v>
      </c>
      <c r="E57" s="6">
        <v>52.48</v>
      </c>
      <c r="F57" s="6">
        <v>36.528679490000002</v>
      </c>
      <c r="G57" s="6">
        <v>30.73</v>
      </c>
      <c r="H57" s="6">
        <v>31.236545110000002</v>
      </c>
      <c r="I57" s="6">
        <v>37.729999999999997</v>
      </c>
      <c r="J57" s="6">
        <v>40.532959179999999</v>
      </c>
      <c r="K57" s="6"/>
      <c r="L57" s="6">
        <v>51.650909720000001</v>
      </c>
      <c r="M57" s="6">
        <v>45.394161279999999</v>
      </c>
      <c r="N57" s="6">
        <v>36.772420089999997</v>
      </c>
      <c r="O57" s="6">
        <v>33.335853659999998</v>
      </c>
      <c r="P57" s="6">
        <v>33.944090510000002</v>
      </c>
      <c r="Q57" s="6">
        <v>37.886998370000001</v>
      </c>
      <c r="R57" s="6">
        <v>39.852907600000002</v>
      </c>
      <c r="S57" s="6">
        <v>86.08</v>
      </c>
      <c r="T57" s="6"/>
      <c r="U57" s="6"/>
      <c r="V57" s="6">
        <v>85.91</v>
      </c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45976</v>
      </c>
      <c r="C60" s="5" t="s">
        <v>27</v>
      </c>
      <c r="D60" s="6">
        <v>175.28</v>
      </c>
      <c r="E60" s="6">
        <v>153.09</v>
      </c>
      <c r="F60" s="6">
        <v>148.76</v>
      </c>
      <c r="G60" s="6">
        <v>142.13</v>
      </c>
      <c r="H60" s="6">
        <v>145.62</v>
      </c>
      <c r="I60" s="6"/>
      <c r="J60" s="6"/>
      <c r="K60" s="6">
        <v>161.49</v>
      </c>
      <c r="L60" s="6">
        <v>154.94</v>
      </c>
      <c r="M60" s="6">
        <v>149.75</v>
      </c>
      <c r="N60" s="6"/>
      <c r="O60" s="6"/>
      <c r="P60" s="6"/>
      <c r="Q60" s="6"/>
      <c r="R60" s="6">
        <v>165.66673287</v>
      </c>
      <c r="S60" s="6">
        <v>193.01588795999999</v>
      </c>
      <c r="T60" s="6">
        <v>277.52</v>
      </c>
      <c r="U60" s="6">
        <v>229.81414244000001</v>
      </c>
      <c r="V60" s="6">
        <v>203.99297733</v>
      </c>
      <c r="W60" s="6">
        <v>196.53498804</v>
      </c>
      <c r="X60" s="6">
        <v>164.04481480999999</v>
      </c>
      <c r="Y60" s="6">
        <v>150.43518519</v>
      </c>
      <c r="Z60" s="6">
        <v>153.00311686000001</v>
      </c>
      <c r="AA60" s="7">
        <v>140.69770492000001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>
        <v>52.07</v>
      </c>
      <c r="J61" s="6">
        <v>54.38</v>
      </c>
      <c r="K61" s="6"/>
      <c r="L61" s="6"/>
      <c r="M61" s="6"/>
      <c r="N61" s="6">
        <v>30.86</v>
      </c>
      <c r="O61" s="6"/>
      <c r="P61" s="6">
        <v>29.79</v>
      </c>
      <c r="Q61" s="6">
        <v>31.49</v>
      </c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50.16</v>
      </c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>
        <v>150.47999999999999</v>
      </c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45977</v>
      </c>
      <c r="C64" s="5" t="s">
        <v>27</v>
      </c>
      <c r="D64" s="6">
        <v>145.37956120000001</v>
      </c>
      <c r="E64" s="6">
        <v>134.98334549</v>
      </c>
      <c r="F64" s="6">
        <v>129.51608696</v>
      </c>
      <c r="G64" s="6">
        <v>151.16</v>
      </c>
      <c r="H64" s="6">
        <v>152.91</v>
      </c>
      <c r="I64" s="6"/>
      <c r="J64" s="6"/>
      <c r="K64" s="6">
        <v>150.5</v>
      </c>
      <c r="L64" s="6">
        <v>153.53</v>
      </c>
      <c r="M64" s="6">
        <v>142.98453799000001</v>
      </c>
      <c r="N64" s="6">
        <v>138.76931350000001</v>
      </c>
      <c r="O64" s="6">
        <v>144.50389078000001</v>
      </c>
      <c r="P64" s="6">
        <v>143.00659626000001</v>
      </c>
      <c r="Q64" s="6">
        <v>141.51337169000001</v>
      </c>
      <c r="R64" s="6">
        <v>147.90634145999999</v>
      </c>
      <c r="S64" s="6">
        <v>160.74097685000001</v>
      </c>
      <c r="T64" s="6">
        <v>192.54330991</v>
      </c>
      <c r="U64" s="6">
        <v>198.27501093999999</v>
      </c>
      <c r="V64" s="6">
        <v>189.159358</v>
      </c>
      <c r="W64" s="6">
        <v>179.56304538000001</v>
      </c>
      <c r="X64" s="6">
        <v>172.08790633999999</v>
      </c>
      <c r="Y64" s="6">
        <v>147.14639468999999</v>
      </c>
      <c r="Z64" s="6">
        <v>130.74966581000001</v>
      </c>
      <c r="AA64" s="7">
        <v>114.95751937999999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>
        <v>52.44</v>
      </c>
      <c r="J65" s="6">
        <v>51.87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45978</v>
      </c>
      <c r="C68" s="5" t="s">
        <v>27</v>
      </c>
      <c r="D68" s="6">
        <v>136.25</v>
      </c>
      <c r="E68" s="6"/>
      <c r="F68" s="6"/>
      <c r="G68" s="6"/>
      <c r="H68" s="6"/>
      <c r="I68" s="6"/>
      <c r="J68" s="6">
        <v>163.11000000000001</v>
      </c>
      <c r="K68" s="6">
        <v>179.9</v>
      </c>
      <c r="L68" s="6">
        <v>194.46</v>
      </c>
      <c r="M68" s="6"/>
      <c r="N68" s="6"/>
      <c r="O68" s="6"/>
      <c r="P68" s="6">
        <v>183.98</v>
      </c>
      <c r="Q68" s="6">
        <v>174.21417636999999</v>
      </c>
      <c r="R68" s="6"/>
      <c r="S68" s="6">
        <v>181.94</v>
      </c>
      <c r="T68" s="6">
        <v>181.47</v>
      </c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/>
      <c r="E69" s="6">
        <v>41.13</v>
      </c>
      <c r="F69" s="6">
        <v>22.97</v>
      </c>
      <c r="G69" s="6">
        <v>22.54</v>
      </c>
      <c r="H69" s="6">
        <v>23.7</v>
      </c>
      <c r="I69" s="6">
        <v>45.25</v>
      </c>
      <c r="J69" s="6"/>
      <c r="K69" s="6"/>
      <c r="L69" s="6"/>
      <c r="M69" s="6">
        <v>52.77092399</v>
      </c>
      <c r="N69" s="6">
        <v>38.049999999999997</v>
      </c>
      <c r="O69" s="6">
        <v>36.89</v>
      </c>
      <c r="P69" s="6"/>
      <c r="Q69" s="6"/>
      <c r="R69" s="6">
        <v>64.12</v>
      </c>
      <c r="S69" s="6"/>
      <c r="T69" s="6"/>
      <c r="U69" s="6">
        <v>59.41</v>
      </c>
      <c r="V69" s="6">
        <v>58.35</v>
      </c>
      <c r="W69" s="6">
        <v>55.36</v>
      </c>
      <c r="X69" s="6">
        <v>51.55</v>
      </c>
      <c r="Y69" s="6">
        <v>46.86</v>
      </c>
      <c r="Z69" s="6">
        <v>45.21</v>
      </c>
      <c r="AA69" s="7">
        <v>40.6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45979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>
        <v>165.59378189</v>
      </c>
      <c r="M72" s="6">
        <v>140.57551583</v>
      </c>
      <c r="N72" s="6"/>
      <c r="O72" s="6"/>
      <c r="P72" s="6"/>
      <c r="Q72" s="6">
        <v>141.773743</v>
      </c>
      <c r="R72" s="6">
        <v>165.89189142000001</v>
      </c>
      <c r="S72" s="6">
        <v>174.63642856999999</v>
      </c>
      <c r="T72" s="6">
        <v>201.82499999999999</v>
      </c>
      <c r="U72" s="6"/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>
        <v>25.445277780000001</v>
      </c>
      <c r="J73" s="6">
        <v>30.815277779999999</v>
      </c>
      <c r="K73" s="6">
        <v>58.88</v>
      </c>
      <c r="L73" s="6"/>
      <c r="M73" s="6"/>
      <c r="N73" s="6">
        <v>46.36</v>
      </c>
      <c r="O73" s="6">
        <v>39.588343790000003</v>
      </c>
      <c r="P73" s="6">
        <v>28.13</v>
      </c>
      <c r="Q73" s="6"/>
      <c r="R73" s="6"/>
      <c r="S73" s="6"/>
      <c r="T73" s="6"/>
      <c r="U73" s="6">
        <v>77.14</v>
      </c>
      <c r="V73" s="6">
        <v>72.83</v>
      </c>
      <c r="W73" s="6">
        <v>67.73</v>
      </c>
      <c r="X73" s="6">
        <v>52.555804170000002</v>
      </c>
      <c r="Y73" s="6">
        <v>39.719768190000003</v>
      </c>
      <c r="Z73" s="6">
        <v>36.14586473</v>
      </c>
      <c r="AA73" s="7">
        <v>27.16</v>
      </c>
    </row>
    <row r="74" spans="1:27" x14ac:dyDescent="0.25">
      <c r="A74" s="1"/>
      <c r="B74" s="60"/>
      <c r="C74" s="5" t="s">
        <v>29</v>
      </c>
      <c r="D74" s="6">
        <v>42.63</v>
      </c>
      <c r="E74" s="6">
        <v>41.64</v>
      </c>
      <c r="F74" s="6">
        <v>39.729999999999997</v>
      </c>
      <c r="G74" s="6">
        <v>39.134999999999998</v>
      </c>
      <c r="H74" s="6">
        <v>40.585000000000001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>
        <v>127.89</v>
      </c>
      <c r="E75" s="9">
        <v>124.92</v>
      </c>
      <c r="F75" s="9">
        <v>119.19</v>
      </c>
      <c r="G75" s="9">
        <v>117.405</v>
      </c>
      <c r="H75" s="9">
        <v>121.755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45980</v>
      </c>
      <c r="C76" s="5" t="s">
        <v>27</v>
      </c>
      <c r="D76" s="6"/>
      <c r="E76" s="6"/>
      <c r="F76" s="6"/>
      <c r="G76" s="6"/>
      <c r="H76" s="6"/>
      <c r="I76" s="6"/>
      <c r="J76" s="6"/>
      <c r="K76" s="6"/>
      <c r="L76" s="6"/>
      <c r="M76" s="6">
        <v>186.21</v>
      </c>
      <c r="N76" s="6">
        <v>149.61159065999999</v>
      </c>
      <c r="O76" s="6">
        <v>158.9</v>
      </c>
      <c r="P76" s="6">
        <v>160.61000000000001</v>
      </c>
      <c r="Q76" s="6">
        <v>173.72</v>
      </c>
      <c r="R76" s="6"/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/>
      <c r="E77" s="6"/>
      <c r="F77" s="6">
        <v>25.58</v>
      </c>
      <c r="G77" s="6">
        <v>25.49</v>
      </c>
      <c r="H77" s="6">
        <v>26.25</v>
      </c>
      <c r="I77" s="6">
        <v>31.54</v>
      </c>
      <c r="J77" s="6">
        <v>38.119999999999997</v>
      </c>
      <c r="K77" s="6">
        <v>75.05</v>
      </c>
      <c r="L77" s="6">
        <v>41.95</v>
      </c>
      <c r="M77" s="6"/>
      <c r="N77" s="6"/>
      <c r="O77" s="6"/>
      <c r="P77" s="6"/>
      <c r="Q77" s="6"/>
      <c r="R77" s="6">
        <v>67.77</v>
      </c>
      <c r="S77" s="6">
        <v>84.52</v>
      </c>
      <c r="T77" s="6">
        <v>83.005734380000007</v>
      </c>
      <c r="U77" s="6">
        <v>49.875679859999998</v>
      </c>
      <c r="V77" s="6">
        <v>47.163063510000001</v>
      </c>
      <c r="W77" s="6">
        <v>46.132490089999997</v>
      </c>
      <c r="X77" s="6">
        <v>47.199130429999997</v>
      </c>
      <c r="Y77" s="6">
        <v>42.57563356</v>
      </c>
      <c r="Z77" s="6">
        <v>33.768642200000002</v>
      </c>
      <c r="AA77" s="7">
        <v>28.785655550000001</v>
      </c>
    </row>
    <row r="78" spans="1:27" x14ac:dyDescent="0.25">
      <c r="A78" s="1"/>
      <c r="B78" s="60"/>
      <c r="C78" s="5" t="s">
        <v>29</v>
      </c>
      <c r="D78" s="6">
        <v>44.19</v>
      </c>
      <c r="E78" s="6">
        <v>43.185000000000002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>
        <v>132.57</v>
      </c>
      <c r="E79" s="9">
        <v>129.55500000000001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45981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>
        <v>236.63</v>
      </c>
      <c r="M80" s="6">
        <v>231.45</v>
      </c>
      <c r="N80" s="6">
        <v>207.24946654999999</v>
      </c>
      <c r="O80" s="6">
        <v>182.12285714000001</v>
      </c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7">
        <v>140.72999999999999</v>
      </c>
    </row>
    <row r="81" spans="1:27" x14ac:dyDescent="0.25">
      <c r="A81" s="1"/>
      <c r="B81" s="60"/>
      <c r="C81" s="5" t="s">
        <v>28</v>
      </c>
      <c r="D81" s="6">
        <v>27.46</v>
      </c>
      <c r="E81" s="6"/>
      <c r="F81" s="6"/>
      <c r="G81" s="6"/>
      <c r="H81" s="6"/>
      <c r="I81" s="6">
        <v>30.735833329999998</v>
      </c>
      <c r="J81" s="6">
        <v>40.1</v>
      </c>
      <c r="K81" s="6">
        <v>74.52</v>
      </c>
      <c r="L81" s="6"/>
      <c r="M81" s="6"/>
      <c r="N81" s="6"/>
      <c r="O81" s="6"/>
      <c r="P81" s="6">
        <v>55.395134910000003</v>
      </c>
      <c r="Q81" s="6">
        <v>52.628720149999999</v>
      </c>
      <c r="R81" s="6">
        <v>62.046690050000002</v>
      </c>
      <c r="S81" s="6">
        <v>59.624346090000003</v>
      </c>
      <c r="T81" s="6">
        <v>55.634444440000003</v>
      </c>
      <c r="U81" s="6">
        <v>87.66</v>
      </c>
      <c r="V81" s="6">
        <v>63.440818</v>
      </c>
      <c r="W81" s="6">
        <v>46.974098359999999</v>
      </c>
      <c r="X81" s="6">
        <v>41.456197179999997</v>
      </c>
      <c r="Y81" s="6">
        <v>37.15</v>
      </c>
      <c r="Z81" s="6">
        <v>33.729999999999997</v>
      </c>
      <c r="AA81" s="7"/>
    </row>
    <row r="82" spans="1:27" x14ac:dyDescent="0.25">
      <c r="A82" s="1"/>
      <c r="B82" s="60"/>
      <c r="C82" s="5" t="s">
        <v>29</v>
      </c>
      <c r="D82" s="6"/>
      <c r="E82" s="6">
        <v>44.39</v>
      </c>
      <c r="F82" s="6">
        <v>43.875</v>
      </c>
      <c r="G82" s="6">
        <v>43.784999999999997</v>
      </c>
      <c r="H82" s="6">
        <v>43.975000000000001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>
        <v>133.16999999999999</v>
      </c>
      <c r="F83" s="9">
        <v>131.625</v>
      </c>
      <c r="G83" s="9">
        <v>131.35499999999999</v>
      </c>
      <c r="H83" s="9">
        <v>131.92500000000001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45982</v>
      </c>
      <c r="C84" s="5" t="s">
        <v>27</v>
      </c>
      <c r="D84" s="6">
        <v>154.16999999999999</v>
      </c>
      <c r="E84" s="6">
        <v>141.75</v>
      </c>
      <c r="F84" s="6"/>
      <c r="G84" s="6"/>
      <c r="H84" s="6">
        <v>122.85503226</v>
      </c>
      <c r="I84" s="6">
        <v>133.62814814999999</v>
      </c>
      <c r="J84" s="6">
        <v>187.90955324000001</v>
      </c>
      <c r="K84" s="6">
        <v>255.11758534000001</v>
      </c>
      <c r="L84" s="6">
        <v>267.28774725</v>
      </c>
      <c r="M84" s="6"/>
      <c r="N84" s="6">
        <v>227.53608414000001</v>
      </c>
      <c r="O84" s="6">
        <v>188.37619047999999</v>
      </c>
      <c r="P84" s="6"/>
      <c r="Q84" s="6"/>
      <c r="R84" s="6"/>
      <c r="S84" s="6">
        <v>295.94</v>
      </c>
      <c r="T84" s="6">
        <v>373.98</v>
      </c>
      <c r="U84" s="6"/>
      <c r="V84" s="6"/>
      <c r="W84" s="6"/>
      <c r="X84" s="6"/>
      <c r="Y84" s="6"/>
      <c r="Z84" s="6"/>
      <c r="AA84" s="7"/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>
        <v>92.88</v>
      </c>
      <c r="N85" s="6"/>
      <c r="O85" s="6"/>
      <c r="P85" s="6">
        <v>50.844277660000003</v>
      </c>
      <c r="Q85" s="6">
        <v>47.054500949999998</v>
      </c>
      <c r="R85" s="6">
        <v>47.96606061</v>
      </c>
      <c r="S85" s="6"/>
      <c r="T85" s="6"/>
      <c r="U85" s="6">
        <v>121.51</v>
      </c>
      <c r="V85" s="6">
        <v>88.732376239999994</v>
      </c>
      <c r="W85" s="6">
        <v>60.543818020000003</v>
      </c>
      <c r="X85" s="6">
        <v>46.664487180000002</v>
      </c>
      <c r="Y85" s="6">
        <v>40.840318660000001</v>
      </c>
      <c r="Z85" s="6">
        <v>31.984214160000001</v>
      </c>
      <c r="AA85" s="7">
        <v>28.630786520000001</v>
      </c>
    </row>
    <row r="86" spans="1:27" x14ac:dyDescent="0.25">
      <c r="A86" s="1"/>
      <c r="B86" s="60"/>
      <c r="C86" s="5" t="s">
        <v>29</v>
      </c>
      <c r="D86" s="6"/>
      <c r="E86" s="6"/>
      <c r="F86" s="6">
        <v>45.284999999999997</v>
      </c>
      <c r="G86" s="6">
        <v>45.35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>
        <v>135.85499999999999</v>
      </c>
      <c r="G87" s="9">
        <v>136.05000000000001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45983</v>
      </c>
      <c r="C88" s="5" t="s">
        <v>27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>
        <v>151.22</v>
      </c>
      <c r="Q88" s="6">
        <v>142.44182149</v>
      </c>
      <c r="R88" s="6">
        <v>169.93457862</v>
      </c>
      <c r="S88" s="6"/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>
        <v>32.909238530000003</v>
      </c>
      <c r="E89" s="6">
        <v>28.57</v>
      </c>
      <c r="F89" s="6"/>
      <c r="G89" s="6"/>
      <c r="H89" s="6">
        <v>26.215277780000001</v>
      </c>
      <c r="I89" s="6">
        <v>25.985277780000001</v>
      </c>
      <c r="J89" s="6">
        <v>27.735277780000001</v>
      </c>
      <c r="K89" s="6">
        <v>32.965277780000001</v>
      </c>
      <c r="L89" s="6">
        <v>38.447721010000002</v>
      </c>
      <c r="M89" s="6">
        <v>36.394436329999998</v>
      </c>
      <c r="N89" s="6">
        <v>35.613782280000002</v>
      </c>
      <c r="O89" s="6">
        <v>35.723164429999997</v>
      </c>
      <c r="P89" s="6"/>
      <c r="Q89" s="6"/>
      <c r="R89" s="6"/>
      <c r="S89" s="6">
        <v>71.099999999999994</v>
      </c>
      <c r="T89" s="6">
        <v>74.97</v>
      </c>
      <c r="U89" s="6">
        <v>52.224351470000002</v>
      </c>
      <c r="V89" s="6">
        <v>42.38653498</v>
      </c>
      <c r="W89" s="6">
        <v>44.552683190000003</v>
      </c>
      <c r="X89" s="6">
        <v>45.519622640000001</v>
      </c>
      <c r="Y89" s="6">
        <v>35.533181329999998</v>
      </c>
      <c r="Z89" s="6">
        <v>29.085277779999998</v>
      </c>
      <c r="AA89" s="7">
        <v>24.91527778</v>
      </c>
    </row>
    <row r="90" spans="1:27" x14ac:dyDescent="0.25">
      <c r="A90" s="1"/>
      <c r="B90" s="60"/>
      <c r="C90" s="5" t="s">
        <v>29</v>
      </c>
      <c r="D90" s="6"/>
      <c r="E90" s="6"/>
      <c r="F90" s="6">
        <v>44.22</v>
      </c>
      <c r="G90" s="6">
        <v>42.64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>
        <v>132.66</v>
      </c>
      <c r="G91" s="9">
        <v>127.92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45984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>
        <v>130.53525045000001</v>
      </c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>
        <v>24.60243243</v>
      </c>
      <c r="E93" s="6">
        <v>22.455833330000001</v>
      </c>
      <c r="F93" s="6">
        <v>21.275833330000001</v>
      </c>
      <c r="G93" s="6">
        <v>19.112857139999999</v>
      </c>
      <c r="H93" s="6">
        <v>18.41285714</v>
      </c>
      <c r="I93" s="6">
        <v>20.835161289999999</v>
      </c>
      <c r="J93" s="6">
        <v>24.885161289999999</v>
      </c>
      <c r="K93" s="6">
        <v>32.08951519</v>
      </c>
      <c r="L93" s="6">
        <v>33.974820680000001</v>
      </c>
      <c r="M93" s="6">
        <v>33.104301800000002</v>
      </c>
      <c r="N93" s="6">
        <v>29.481917809999999</v>
      </c>
      <c r="O93" s="6"/>
      <c r="P93" s="6">
        <v>35.221683980000002</v>
      </c>
      <c r="Q93" s="6">
        <v>31.011470370000001</v>
      </c>
      <c r="R93" s="6">
        <v>38.361228680000004</v>
      </c>
      <c r="S93" s="6">
        <v>37.65801527</v>
      </c>
      <c r="T93" s="6">
        <v>44.68</v>
      </c>
      <c r="U93" s="6">
        <v>68.55</v>
      </c>
      <c r="V93" s="6">
        <v>68.73</v>
      </c>
      <c r="W93" s="6">
        <v>68.88</v>
      </c>
      <c r="X93" s="6">
        <v>62.89</v>
      </c>
      <c r="Y93" s="6">
        <v>44.878136560000002</v>
      </c>
      <c r="Z93" s="6">
        <v>29.74</v>
      </c>
      <c r="AA93" s="7">
        <v>23.4554495</v>
      </c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45985</v>
      </c>
      <c r="C96" s="5" t="s">
        <v>27</v>
      </c>
      <c r="D96" s="6"/>
      <c r="E96" s="6"/>
      <c r="F96" s="6"/>
      <c r="G96" s="6"/>
      <c r="H96" s="6"/>
      <c r="I96" s="6"/>
      <c r="J96" s="6"/>
      <c r="K96" s="6">
        <v>255.93</v>
      </c>
      <c r="L96" s="6">
        <v>255</v>
      </c>
      <c r="M96" s="6">
        <v>276.35000000000002</v>
      </c>
      <c r="N96" s="6">
        <v>273.89</v>
      </c>
      <c r="O96" s="6">
        <v>280.74</v>
      </c>
      <c r="P96" s="6"/>
      <c r="Q96" s="6"/>
      <c r="R96" s="6"/>
      <c r="S96" s="6"/>
      <c r="T96" s="6"/>
      <c r="U96" s="6">
        <v>400.47</v>
      </c>
      <c r="V96" s="6">
        <v>359.04</v>
      </c>
      <c r="W96" s="6"/>
      <c r="X96" s="6"/>
      <c r="Y96" s="6"/>
      <c r="Z96" s="6"/>
      <c r="AA96" s="7">
        <v>162.69</v>
      </c>
    </row>
    <row r="97" spans="1:27" x14ac:dyDescent="0.25">
      <c r="A97" s="1"/>
      <c r="B97" s="60"/>
      <c r="C97" s="5" t="s">
        <v>28</v>
      </c>
      <c r="D97" s="6">
        <v>23.104444440000002</v>
      </c>
      <c r="E97" s="6">
        <v>21.674444439999998</v>
      </c>
      <c r="F97" s="6">
        <v>22.174444439999998</v>
      </c>
      <c r="G97" s="6">
        <v>22.794444439999999</v>
      </c>
      <c r="H97" s="6">
        <v>23.163548389999999</v>
      </c>
      <c r="I97" s="6">
        <v>28.423548390000001</v>
      </c>
      <c r="J97" s="6">
        <v>40.56</v>
      </c>
      <c r="K97" s="6"/>
      <c r="L97" s="6"/>
      <c r="M97" s="6"/>
      <c r="N97" s="6"/>
      <c r="O97" s="6"/>
      <c r="P97" s="6">
        <v>56.6</v>
      </c>
      <c r="Q97" s="6">
        <v>60.444120230000003</v>
      </c>
      <c r="R97" s="6">
        <v>66.883703699999998</v>
      </c>
      <c r="S97" s="6">
        <v>69.17</v>
      </c>
      <c r="T97" s="6">
        <v>80.045135139999999</v>
      </c>
      <c r="U97" s="6"/>
      <c r="V97" s="6"/>
      <c r="W97" s="6">
        <v>102.66</v>
      </c>
      <c r="X97" s="6">
        <v>88.99</v>
      </c>
      <c r="Y97" s="6">
        <v>70.67</v>
      </c>
      <c r="Z97" s="6">
        <v>63.38</v>
      </c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45986</v>
      </c>
      <c r="C100" s="5" t="s">
        <v>27</v>
      </c>
      <c r="D100" s="6">
        <v>142.51452635999999</v>
      </c>
      <c r="E100" s="6">
        <v>133.62190476000001</v>
      </c>
      <c r="F100" s="6">
        <v>132.28190476</v>
      </c>
      <c r="G100" s="6">
        <v>131.02190476000001</v>
      </c>
      <c r="H100" s="6"/>
      <c r="I100" s="6"/>
      <c r="J100" s="6">
        <v>279.65140000000002</v>
      </c>
      <c r="K100" s="6">
        <v>402.15294994999999</v>
      </c>
      <c r="L100" s="6">
        <v>464.49113039999997</v>
      </c>
      <c r="M100" s="6">
        <v>431.75894736999999</v>
      </c>
      <c r="N100" s="6">
        <v>368.23614255000001</v>
      </c>
      <c r="O100" s="6">
        <v>392.32120560999999</v>
      </c>
      <c r="P100" s="6">
        <v>420.7048719</v>
      </c>
      <c r="Q100" s="6">
        <v>410.67774436000002</v>
      </c>
      <c r="R100" s="6">
        <v>428.93097561000002</v>
      </c>
      <c r="S100" s="6">
        <v>421.43698491999999</v>
      </c>
      <c r="T100" s="6"/>
      <c r="U100" s="6"/>
      <c r="V100" s="6">
        <v>424.59</v>
      </c>
      <c r="W100" s="6">
        <v>351.35</v>
      </c>
      <c r="X100" s="6">
        <v>258.38</v>
      </c>
      <c r="Y100" s="6">
        <v>200.55</v>
      </c>
      <c r="Z100" s="6">
        <v>173.01</v>
      </c>
      <c r="AA100" s="7">
        <v>152.15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>
        <v>56.91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>
        <v>52.37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>
        <v>168.82499999999999</v>
      </c>
      <c r="U102" s="6">
        <v>190.23500000000001</v>
      </c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>
        <v>157.11000000000001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>
        <v>506.47500000000002</v>
      </c>
      <c r="U103" s="9">
        <v>570.70500000000004</v>
      </c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45987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>
        <v>255.72</v>
      </c>
      <c r="P104" s="6">
        <v>224.08659043</v>
      </c>
      <c r="Q104" s="6">
        <v>230.33939999</v>
      </c>
      <c r="R104" s="6">
        <v>242.99579957</v>
      </c>
      <c r="S104" s="6">
        <v>288.6702439</v>
      </c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/>
      <c r="E105" s="6"/>
      <c r="F105" s="6">
        <v>27.28</v>
      </c>
      <c r="G105" s="6">
        <v>27.51</v>
      </c>
      <c r="H105" s="6">
        <v>27.63047619</v>
      </c>
      <c r="I105" s="6">
        <v>29.730476190000001</v>
      </c>
      <c r="J105" s="6">
        <v>42.133748769999997</v>
      </c>
      <c r="K105" s="6">
        <v>73.032149930000003</v>
      </c>
      <c r="L105" s="6">
        <v>77.507147660000001</v>
      </c>
      <c r="M105" s="6">
        <v>63.134999999999998</v>
      </c>
      <c r="N105" s="6">
        <v>58.674999999999997</v>
      </c>
      <c r="O105" s="6"/>
      <c r="P105" s="6"/>
      <c r="Q105" s="6"/>
      <c r="R105" s="6"/>
      <c r="S105" s="6"/>
      <c r="T105" s="6">
        <v>109.78412504000001</v>
      </c>
      <c r="U105" s="6">
        <v>107.21306254</v>
      </c>
      <c r="V105" s="6">
        <v>91.67980815</v>
      </c>
      <c r="W105" s="6">
        <v>69.048423650000004</v>
      </c>
      <c r="X105" s="6">
        <v>42.285448619999997</v>
      </c>
      <c r="Y105" s="6">
        <v>50.396700950000003</v>
      </c>
      <c r="Z105" s="6">
        <v>51.04</v>
      </c>
      <c r="AA105" s="7">
        <v>45.19</v>
      </c>
    </row>
    <row r="106" spans="1:27" x14ac:dyDescent="0.25">
      <c r="A106" s="1"/>
      <c r="B106" s="60"/>
      <c r="C106" s="5" t="s">
        <v>29</v>
      </c>
      <c r="D106" s="6">
        <v>46.79</v>
      </c>
      <c r="E106" s="6">
        <v>46.57</v>
      </c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>
        <v>140.37</v>
      </c>
      <c r="E107" s="9">
        <v>139.71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45988</v>
      </c>
      <c r="C108" s="5" t="s">
        <v>27</v>
      </c>
      <c r="D108" s="6">
        <v>135.02000000000001</v>
      </c>
      <c r="E108" s="6"/>
      <c r="F108" s="6"/>
      <c r="G108" s="6"/>
      <c r="H108" s="6"/>
      <c r="I108" s="6"/>
      <c r="J108" s="6">
        <v>169.41</v>
      </c>
      <c r="K108" s="6">
        <v>197.48</v>
      </c>
      <c r="L108" s="6"/>
      <c r="M108" s="6"/>
      <c r="N108" s="6">
        <v>169.4</v>
      </c>
      <c r="O108" s="6">
        <v>144.84142857000001</v>
      </c>
      <c r="P108" s="6">
        <v>144.00085847</v>
      </c>
      <c r="Q108" s="6">
        <v>171.79633894</v>
      </c>
      <c r="R108" s="6">
        <v>196.59777778</v>
      </c>
      <c r="S108" s="6">
        <v>213.00430754999999</v>
      </c>
      <c r="T108" s="6">
        <v>265.92</v>
      </c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>
        <v>23.6</v>
      </c>
      <c r="H109" s="6">
        <v>24.73</v>
      </c>
      <c r="I109" s="6"/>
      <c r="J109" s="6"/>
      <c r="K109" s="6"/>
      <c r="L109" s="6">
        <v>68.28</v>
      </c>
      <c r="M109" s="6">
        <v>62.87</v>
      </c>
      <c r="N109" s="6"/>
      <c r="O109" s="6"/>
      <c r="P109" s="6"/>
      <c r="Q109" s="6"/>
      <c r="R109" s="6"/>
      <c r="S109" s="6"/>
      <c r="T109" s="6"/>
      <c r="U109" s="6">
        <v>78.400000000000006</v>
      </c>
      <c r="V109" s="6">
        <v>70.92</v>
      </c>
      <c r="W109" s="6">
        <v>53.652062479999998</v>
      </c>
      <c r="X109" s="6">
        <v>48.267584069999998</v>
      </c>
      <c r="Y109" s="6">
        <v>34.720786029999999</v>
      </c>
      <c r="Z109" s="6">
        <v>29.405947009999998</v>
      </c>
      <c r="AA109" s="7">
        <v>22.94</v>
      </c>
    </row>
    <row r="110" spans="1:27" x14ac:dyDescent="0.25">
      <c r="A110" s="1"/>
      <c r="B110" s="60"/>
      <c r="C110" s="5" t="s">
        <v>29</v>
      </c>
      <c r="D110" s="6"/>
      <c r="E110" s="6">
        <v>42.22</v>
      </c>
      <c r="F110" s="6">
        <v>40.155000000000001</v>
      </c>
      <c r="G110" s="6"/>
      <c r="H110" s="6"/>
      <c r="I110" s="6">
        <v>41.835000000000001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>
        <v>126.66</v>
      </c>
      <c r="F111" s="9">
        <v>120.465</v>
      </c>
      <c r="G111" s="9"/>
      <c r="H111" s="9"/>
      <c r="I111" s="9">
        <v>125.505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45989</v>
      </c>
      <c r="C112" s="5" t="s">
        <v>27</v>
      </c>
      <c r="D112" s="6"/>
      <c r="E112" s="6"/>
      <c r="F112" s="6"/>
      <c r="G112" s="6"/>
      <c r="H112" s="6"/>
      <c r="I112" s="6"/>
      <c r="J112" s="6">
        <v>184.41</v>
      </c>
      <c r="K112" s="6">
        <v>238.67</v>
      </c>
      <c r="L112" s="6"/>
      <c r="M112" s="6"/>
      <c r="N112" s="6">
        <v>186.51</v>
      </c>
      <c r="O112" s="6">
        <v>153.88537362</v>
      </c>
      <c r="P112" s="6">
        <v>156.13309276999999</v>
      </c>
      <c r="Q112" s="6">
        <v>170.11937499999999</v>
      </c>
      <c r="R112" s="6">
        <v>233.29676425</v>
      </c>
      <c r="S112" s="6">
        <v>194.23545716000001</v>
      </c>
      <c r="T112" s="6">
        <v>203.98299850000001</v>
      </c>
      <c r="U112" s="6">
        <v>190.24427385999999</v>
      </c>
      <c r="V112" s="6">
        <v>177.61160448000001</v>
      </c>
      <c r="W112" s="6"/>
      <c r="X112" s="6">
        <v>186.95</v>
      </c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/>
      <c r="L113" s="6">
        <v>74.53</v>
      </c>
      <c r="M113" s="6">
        <v>69.44</v>
      </c>
      <c r="N113" s="6"/>
      <c r="O113" s="6"/>
      <c r="P113" s="6"/>
      <c r="Q113" s="6"/>
      <c r="R113" s="6"/>
      <c r="S113" s="6"/>
      <c r="T113" s="6"/>
      <c r="U113" s="6"/>
      <c r="V113" s="6"/>
      <c r="W113" s="6">
        <v>67.709999999999994</v>
      </c>
      <c r="X113" s="6"/>
      <c r="Y113" s="6">
        <v>56.96</v>
      </c>
      <c r="Z113" s="6">
        <v>35.26754674</v>
      </c>
      <c r="AA113" s="7">
        <v>47.02</v>
      </c>
    </row>
    <row r="114" spans="1:27" x14ac:dyDescent="0.25">
      <c r="A114" s="1"/>
      <c r="B114" s="60"/>
      <c r="C114" s="5" t="s">
        <v>29</v>
      </c>
      <c r="D114" s="6">
        <v>43.76</v>
      </c>
      <c r="E114" s="6">
        <v>36.22</v>
      </c>
      <c r="F114" s="6">
        <v>36.405000000000001</v>
      </c>
      <c r="G114" s="6">
        <v>40.51</v>
      </c>
      <c r="H114" s="6">
        <v>37.72</v>
      </c>
      <c r="I114" s="6">
        <v>51.204999999999998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>
        <v>131.28</v>
      </c>
      <c r="E115" s="9">
        <v>108.66</v>
      </c>
      <c r="F115" s="9">
        <v>109.215</v>
      </c>
      <c r="G115" s="9">
        <v>121.53</v>
      </c>
      <c r="H115" s="9">
        <v>113.16</v>
      </c>
      <c r="I115" s="9">
        <v>153.61500000000001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45990</v>
      </c>
      <c r="C116" s="5" t="s">
        <v>27</v>
      </c>
      <c r="D116" s="6">
        <v>145.16</v>
      </c>
      <c r="E116" s="6">
        <v>120.59323607</v>
      </c>
      <c r="F116" s="6">
        <v>118.47285714</v>
      </c>
      <c r="G116" s="6"/>
      <c r="H116" s="6">
        <v>137.66</v>
      </c>
      <c r="I116" s="6"/>
      <c r="J116" s="6"/>
      <c r="K116" s="6"/>
      <c r="L116" s="6"/>
      <c r="M116" s="6"/>
      <c r="N116" s="6">
        <v>157.44</v>
      </c>
      <c r="O116" s="6">
        <v>155</v>
      </c>
      <c r="P116" s="6"/>
      <c r="Q116" s="6">
        <v>149.84</v>
      </c>
      <c r="R116" s="6">
        <v>164.09</v>
      </c>
      <c r="S116" s="6">
        <v>177.67235109999999</v>
      </c>
      <c r="T116" s="6">
        <v>194.95123050000001</v>
      </c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>
        <v>45.27</v>
      </c>
      <c r="H117" s="6"/>
      <c r="I117" s="6">
        <v>48.84</v>
      </c>
      <c r="J117" s="6">
        <v>34.757928479999997</v>
      </c>
      <c r="K117" s="6">
        <v>44.29</v>
      </c>
      <c r="L117" s="6">
        <v>57.68</v>
      </c>
      <c r="M117" s="6">
        <v>55.66</v>
      </c>
      <c r="N117" s="6"/>
      <c r="O117" s="6"/>
      <c r="P117" s="6">
        <v>51.69</v>
      </c>
      <c r="Q117" s="6"/>
      <c r="R117" s="6"/>
      <c r="S117" s="6"/>
      <c r="T117" s="6"/>
      <c r="U117" s="6">
        <v>69.849999999999994</v>
      </c>
      <c r="V117" s="6">
        <v>69.39</v>
      </c>
      <c r="W117" s="6">
        <v>68.09</v>
      </c>
      <c r="X117" s="6">
        <v>64.34</v>
      </c>
      <c r="Y117" s="6">
        <v>58.89</v>
      </c>
      <c r="Z117" s="6">
        <v>58.21</v>
      </c>
      <c r="AA117" s="7">
        <v>51.51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45991</v>
      </c>
      <c r="C120" s="5" t="s">
        <v>27</v>
      </c>
      <c r="D120" s="6"/>
      <c r="E120" s="6">
        <v>141.02000000000001</v>
      </c>
      <c r="F120" s="6">
        <v>131.93</v>
      </c>
      <c r="G120" s="6">
        <v>129.91999999999999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>
        <v>166.01</v>
      </c>
      <c r="T120" s="6"/>
      <c r="U120" s="6">
        <v>192.18</v>
      </c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48.54</v>
      </c>
      <c r="E121" s="6"/>
      <c r="F121" s="6"/>
      <c r="G121" s="6"/>
      <c r="H121" s="6">
        <v>42.59</v>
      </c>
      <c r="I121" s="6">
        <v>45.63</v>
      </c>
      <c r="J121" s="6">
        <v>47.19</v>
      </c>
      <c r="K121" s="6">
        <v>48.03</v>
      </c>
      <c r="L121" s="6">
        <v>37.670223640000003</v>
      </c>
      <c r="M121" s="6">
        <v>32.618596490000002</v>
      </c>
      <c r="N121" s="6">
        <v>27.473224829999999</v>
      </c>
      <c r="O121" s="6">
        <v>27.26470071</v>
      </c>
      <c r="P121" s="6">
        <v>26.92793601</v>
      </c>
      <c r="Q121" s="6">
        <v>27.35387755</v>
      </c>
      <c r="R121" s="6">
        <v>30.86</v>
      </c>
      <c r="S121" s="6"/>
      <c r="T121" s="6">
        <v>63.26</v>
      </c>
      <c r="U121" s="6"/>
      <c r="V121" s="6">
        <v>65.06</v>
      </c>
      <c r="W121" s="6">
        <v>66.02</v>
      </c>
      <c r="X121" s="6">
        <v>46.228932380000003</v>
      </c>
      <c r="Y121" s="6">
        <v>36.435000000000002</v>
      </c>
      <c r="Z121" s="6">
        <v>34.54</v>
      </c>
      <c r="AA121" s="7">
        <v>29.82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45962</v>
      </c>
      <c r="B2" s="18" t="s">
        <v>34</v>
      </c>
      <c r="C2" s="18">
        <v>1</v>
      </c>
      <c r="D2" s="19">
        <v>61.530999999999999</v>
      </c>
    </row>
    <row r="3" spans="1:4" ht="15.75" x14ac:dyDescent="0.25">
      <c r="A3" s="17">
        <v>45963</v>
      </c>
      <c r="B3" s="18" t="s">
        <v>34</v>
      </c>
      <c r="C3" s="18">
        <v>1</v>
      </c>
      <c r="D3" s="19">
        <v>61.530999999999999</v>
      </c>
    </row>
    <row r="4" spans="1:4" ht="15.75" x14ac:dyDescent="0.25">
      <c r="A4" s="17">
        <v>45964</v>
      </c>
      <c r="B4" s="18" t="s">
        <v>34</v>
      </c>
      <c r="C4" s="18">
        <v>1</v>
      </c>
      <c r="D4" s="19">
        <v>61.530999999999999</v>
      </c>
    </row>
    <row r="5" spans="1:4" ht="15.75" x14ac:dyDescent="0.25">
      <c r="A5" s="17">
        <v>45965</v>
      </c>
      <c r="B5" s="18" t="s">
        <v>34</v>
      </c>
      <c r="C5" s="18">
        <v>1</v>
      </c>
      <c r="D5" s="19">
        <v>61.524999999999999</v>
      </c>
    </row>
    <row r="6" spans="1:4" ht="15.75" x14ac:dyDescent="0.25">
      <c r="A6" s="17">
        <v>45966</v>
      </c>
      <c r="B6" s="18" t="s">
        <v>34</v>
      </c>
      <c r="C6" s="18">
        <v>1</v>
      </c>
      <c r="D6" s="19">
        <v>61.523000000000003</v>
      </c>
    </row>
    <row r="7" spans="1:4" ht="15.75" x14ac:dyDescent="0.25">
      <c r="A7" s="17">
        <v>45967</v>
      </c>
      <c r="B7" s="18" t="s">
        <v>34</v>
      </c>
      <c r="C7" s="18">
        <v>1</v>
      </c>
      <c r="D7" s="19">
        <v>61.523000000000003</v>
      </c>
    </row>
    <row r="8" spans="1:4" ht="15.75" x14ac:dyDescent="0.25">
      <c r="A8" s="17">
        <v>45968</v>
      </c>
      <c r="B8" s="18" t="s">
        <v>34</v>
      </c>
      <c r="C8" s="18">
        <v>1</v>
      </c>
      <c r="D8" s="19">
        <v>61.523000000000003</v>
      </c>
    </row>
    <row r="9" spans="1:4" ht="15.75" x14ac:dyDescent="0.25">
      <c r="A9" s="17">
        <v>45969</v>
      </c>
      <c r="B9" s="18" t="s">
        <v>34</v>
      </c>
      <c r="C9" s="18">
        <v>1</v>
      </c>
      <c r="D9" s="19">
        <v>61.525500000000001</v>
      </c>
    </row>
    <row r="10" spans="1:4" ht="15.75" x14ac:dyDescent="0.25">
      <c r="A10" s="17">
        <v>45970</v>
      </c>
      <c r="B10" s="18" t="s">
        <v>34</v>
      </c>
      <c r="C10" s="18">
        <v>1</v>
      </c>
      <c r="D10" s="19">
        <v>61.525500000000001</v>
      </c>
    </row>
    <row r="11" spans="1:4" ht="15.75" x14ac:dyDescent="0.25">
      <c r="A11" s="17">
        <v>45971</v>
      </c>
      <c r="B11" s="18" t="s">
        <v>34</v>
      </c>
      <c r="C11" s="18">
        <v>1</v>
      </c>
      <c r="D11" s="19">
        <v>61.525500000000001</v>
      </c>
    </row>
    <row r="12" spans="1:4" ht="15.75" x14ac:dyDescent="0.25">
      <c r="A12" s="17">
        <v>45972</v>
      </c>
      <c r="B12" s="18" t="s">
        <v>34</v>
      </c>
      <c r="C12" s="18">
        <v>1</v>
      </c>
      <c r="D12" s="19">
        <v>61.518000000000001</v>
      </c>
    </row>
    <row r="13" spans="1:4" ht="15.75" x14ac:dyDescent="0.25">
      <c r="A13" s="17">
        <v>45973</v>
      </c>
      <c r="B13" s="18" t="s">
        <v>34</v>
      </c>
      <c r="C13" s="18">
        <v>1</v>
      </c>
      <c r="D13" s="19">
        <v>61.519500000000001</v>
      </c>
    </row>
    <row r="14" spans="1:4" ht="15.75" x14ac:dyDescent="0.25">
      <c r="A14" s="17">
        <v>45974</v>
      </c>
      <c r="B14" s="18" t="s">
        <v>34</v>
      </c>
      <c r="C14" s="18">
        <v>1</v>
      </c>
      <c r="D14" s="19">
        <v>61.521000000000001</v>
      </c>
    </row>
    <row r="15" spans="1:4" ht="15.75" x14ac:dyDescent="0.25">
      <c r="A15" s="17">
        <v>45975</v>
      </c>
      <c r="B15" s="18" t="s">
        <v>34</v>
      </c>
      <c r="C15" s="18">
        <v>1</v>
      </c>
      <c r="D15" s="19">
        <v>61.524999999999999</v>
      </c>
    </row>
    <row r="16" spans="1:4" ht="15.75" x14ac:dyDescent="0.25">
      <c r="A16" s="17">
        <v>45976</v>
      </c>
      <c r="B16" s="18" t="s">
        <v>34</v>
      </c>
      <c r="C16" s="18">
        <v>1</v>
      </c>
      <c r="D16" s="19">
        <v>61.524999999999999</v>
      </c>
    </row>
    <row r="17" spans="1:4" ht="15.75" x14ac:dyDescent="0.25">
      <c r="A17" s="17">
        <v>45977</v>
      </c>
      <c r="B17" s="18" t="s">
        <v>34</v>
      </c>
      <c r="C17" s="18">
        <v>1</v>
      </c>
      <c r="D17" s="19">
        <v>61.524999999999999</v>
      </c>
    </row>
    <row r="18" spans="1:4" ht="15.75" x14ac:dyDescent="0.25">
      <c r="A18" s="17">
        <v>45978</v>
      </c>
      <c r="B18" s="18" t="s">
        <v>34</v>
      </c>
      <c r="C18" s="18">
        <v>1</v>
      </c>
      <c r="D18" s="19">
        <v>61.524999999999999</v>
      </c>
    </row>
    <row r="19" spans="1:4" ht="15.75" x14ac:dyDescent="0.25">
      <c r="A19" s="17">
        <v>45979</v>
      </c>
      <c r="B19" s="18" t="s">
        <v>34</v>
      </c>
      <c r="C19" s="18">
        <v>1</v>
      </c>
      <c r="D19" s="19">
        <v>61.521700000000003</v>
      </c>
    </row>
    <row r="20" spans="1:4" ht="15.75" x14ac:dyDescent="0.25">
      <c r="A20" s="17">
        <v>45980</v>
      </c>
      <c r="B20" s="18" t="s">
        <v>34</v>
      </c>
      <c r="C20" s="18">
        <v>1</v>
      </c>
      <c r="D20" s="19">
        <v>61.524999999999999</v>
      </c>
    </row>
    <row r="21" spans="1:4" ht="15.75" x14ac:dyDescent="0.25">
      <c r="A21" s="17">
        <v>45981</v>
      </c>
      <c r="B21" s="18" t="s">
        <v>34</v>
      </c>
      <c r="C21" s="18">
        <v>1</v>
      </c>
      <c r="D21" s="19">
        <v>61.523699999999998</v>
      </c>
    </row>
    <row r="22" spans="1:4" ht="15.75" x14ac:dyDescent="0.25">
      <c r="A22" s="17">
        <v>45982</v>
      </c>
      <c r="B22" s="18" t="s">
        <v>34</v>
      </c>
      <c r="C22" s="18">
        <v>1</v>
      </c>
      <c r="D22" s="19">
        <v>61.508499999999998</v>
      </c>
    </row>
    <row r="23" spans="1:4" ht="15.75" x14ac:dyDescent="0.25">
      <c r="A23" s="17">
        <v>45983</v>
      </c>
      <c r="B23" s="18" t="s">
        <v>34</v>
      </c>
      <c r="C23" s="18">
        <v>1</v>
      </c>
      <c r="D23" s="19">
        <v>61.515900000000002</v>
      </c>
    </row>
    <row r="24" spans="1:4" ht="15.75" x14ac:dyDescent="0.25">
      <c r="A24" s="17">
        <v>45984</v>
      </c>
      <c r="B24" s="18" t="s">
        <v>34</v>
      </c>
      <c r="C24" s="18">
        <v>1</v>
      </c>
      <c r="D24" s="19">
        <v>61.515900000000002</v>
      </c>
    </row>
    <row r="25" spans="1:4" ht="15.75" x14ac:dyDescent="0.25">
      <c r="A25" s="17">
        <v>45985</v>
      </c>
      <c r="B25" s="18" t="s">
        <v>34</v>
      </c>
      <c r="C25" s="18">
        <v>1</v>
      </c>
      <c r="D25" s="19">
        <v>61.515900000000002</v>
      </c>
    </row>
    <row r="26" spans="1:4" ht="15.75" x14ac:dyDescent="0.25">
      <c r="A26" s="17">
        <v>45986</v>
      </c>
      <c r="B26" s="18" t="s">
        <v>34</v>
      </c>
      <c r="C26" s="18">
        <v>1</v>
      </c>
      <c r="D26" s="19">
        <v>61.561</v>
      </c>
    </row>
    <row r="27" spans="1:4" ht="15.75" x14ac:dyDescent="0.25">
      <c r="A27" s="17">
        <v>45987</v>
      </c>
      <c r="B27" s="18" t="s">
        <v>34</v>
      </c>
      <c r="C27" s="18">
        <v>1</v>
      </c>
      <c r="D27" s="19">
        <v>61.602499999999999</v>
      </c>
    </row>
    <row r="28" spans="1:4" ht="15.75" x14ac:dyDescent="0.25">
      <c r="A28" s="17">
        <v>45988</v>
      </c>
      <c r="B28" s="18" t="s">
        <v>34</v>
      </c>
      <c r="C28" s="18">
        <v>1</v>
      </c>
      <c r="D28" s="19">
        <v>61.6663</v>
      </c>
    </row>
    <row r="29" spans="1:4" ht="15.75" x14ac:dyDescent="0.25">
      <c r="A29" s="17">
        <v>45989</v>
      </c>
      <c r="B29" s="18" t="s">
        <v>34</v>
      </c>
      <c r="C29" s="18">
        <v>1</v>
      </c>
      <c r="D29" s="19">
        <v>61.688800000000001</v>
      </c>
    </row>
    <row r="30" spans="1:4" ht="15.75" x14ac:dyDescent="0.25">
      <c r="A30" s="17">
        <v>45990</v>
      </c>
      <c r="B30" s="18" t="s">
        <v>34</v>
      </c>
      <c r="C30" s="18">
        <v>1</v>
      </c>
      <c r="D30" s="19">
        <v>61.695</v>
      </c>
    </row>
    <row r="31" spans="1:4" ht="15.75" x14ac:dyDescent="0.25">
      <c r="A31" s="17">
        <v>45991</v>
      </c>
      <c r="B31" s="18" t="s">
        <v>34</v>
      </c>
      <c r="C31" s="18">
        <v>1</v>
      </c>
      <c r="D31" s="19">
        <v>61.695</v>
      </c>
    </row>
    <row r="32" spans="1:4" ht="16.5" thickTop="1" x14ac:dyDescent="0.25">
      <c r="A32" s="20"/>
      <c r="B32" s="21" t="s">
        <v>34</v>
      </c>
      <c r="C32" s="21"/>
      <c r="D32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45962</v>
      </c>
      <c r="C4" s="5" t="s">
        <v>27</v>
      </c>
      <c r="D4" s="6">
        <v>10478.729300000001</v>
      </c>
      <c r="E4" s="6">
        <v>7750.4447600000003</v>
      </c>
      <c r="F4" s="6"/>
      <c r="G4" s="6"/>
      <c r="H4" s="6"/>
      <c r="I4" s="6">
        <v>6032.4992400000001</v>
      </c>
      <c r="J4" s="6">
        <v>6103.8752000000004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>
        <v>2342.4851699999999</v>
      </c>
      <c r="L5" s="6">
        <v>1353.0352088944701</v>
      </c>
      <c r="M5" s="6">
        <v>814.29913241112001</v>
      </c>
      <c r="N5" s="6">
        <v>-1323.6856375</v>
      </c>
      <c r="O5" s="6">
        <v>-1479.9743774999999</v>
      </c>
      <c r="P5" s="6">
        <v>-1156.3213175000001</v>
      </c>
      <c r="Q5" s="6">
        <v>-560.45733230786004</v>
      </c>
      <c r="R5" s="6">
        <v>1494.2233154529199</v>
      </c>
      <c r="S5" s="6">
        <v>1662.56762</v>
      </c>
      <c r="T5" s="6">
        <v>4800.0333099999998</v>
      </c>
      <c r="U5" s="6">
        <v>3936.13807</v>
      </c>
      <c r="V5" s="6">
        <v>3725.7020499999999</v>
      </c>
      <c r="W5" s="6">
        <v>3652.4801600000001</v>
      </c>
      <c r="X5" s="6">
        <v>4567.4461300000003</v>
      </c>
      <c r="Y5" s="6">
        <v>4535.4500099999996</v>
      </c>
      <c r="Z5" s="6">
        <v>3431.5838699999999</v>
      </c>
      <c r="AA5" s="7">
        <v>2808.27484</v>
      </c>
    </row>
    <row r="6" spans="1:27" x14ac:dyDescent="0.25">
      <c r="A6" s="4"/>
      <c r="B6" s="60"/>
      <c r="C6" s="5" t="s">
        <v>29</v>
      </c>
      <c r="D6" s="6"/>
      <c r="E6" s="6"/>
      <c r="F6" s="6">
        <v>2190.8112550000001</v>
      </c>
      <c r="G6" s="6">
        <v>2318.4880800000001</v>
      </c>
      <c r="H6" s="6">
        <v>2307.4124999999999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/>
      <c r="F7" s="9">
        <v>6572.4337649999998</v>
      </c>
      <c r="G7" s="9">
        <v>6955.4642400000002</v>
      </c>
      <c r="H7" s="9">
        <v>6922.2375000000002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45963</v>
      </c>
      <c r="C8" s="5" t="s">
        <v>27</v>
      </c>
      <c r="D8" s="6">
        <v>7677.2228699999996</v>
      </c>
      <c r="E8" s="6"/>
      <c r="F8" s="6"/>
      <c r="G8" s="6"/>
      <c r="H8" s="6"/>
      <c r="I8" s="6"/>
      <c r="J8" s="6">
        <v>6655.3394622344504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>
        <v>1486.28880870545</v>
      </c>
      <c r="L9" s="6">
        <v>1504.8944325</v>
      </c>
      <c r="M9" s="6">
        <v>1500.5872625</v>
      </c>
      <c r="N9" s="6">
        <v>1418.7510325000001</v>
      </c>
      <c r="O9" s="6">
        <v>1432.9031625</v>
      </c>
      <c r="P9" s="6">
        <v>1439.6715724999999</v>
      </c>
      <c r="Q9" s="6">
        <v>1618.1114725</v>
      </c>
      <c r="R9" s="6">
        <v>1833.3236487054501</v>
      </c>
      <c r="S9" s="6">
        <v>2259.7212709550499</v>
      </c>
      <c r="T9" s="6">
        <v>3829.07413</v>
      </c>
      <c r="U9" s="6">
        <v>3970.5954299999999</v>
      </c>
      <c r="V9" s="6">
        <v>3922.6012500000002</v>
      </c>
      <c r="W9" s="6">
        <v>3670.3241499999999</v>
      </c>
      <c r="X9" s="6">
        <v>3666.0169799999999</v>
      </c>
      <c r="Y9" s="6">
        <v>3226.07033</v>
      </c>
      <c r="Z9" s="6">
        <v>3122.0829399999998</v>
      </c>
      <c r="AA9" s="7">
        <v>2237.49536924935</v>
      </c>
    </row>
    <row r="10" spans="1:27" x14ac:dyDescent="0.25">
      <c r="A10" s="4"/>
      <c r="B10" s="60"/>
      <c r="C10" s="5" t="s">
        <v>29</v>
      </c>
      <c r="D10" s="6"/>
      <c r="E10" s="6">
        <v>2430.1668450000002</v>
      </c>
      <c r="F10" s="6">
        <v>2350.1765449999998</v>
      </c>
      <c r="G10" s="6">
        <v>2348.945925</v>
      </c>
      <c r="H10" s="6">
        <v>2379.0961149999998</v>
      </c>
      <c r="I10" s="6">
        <v>2446.7802150000002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>
        <v>7290.5005350000001</v>
      </c>
      <c r="F11" s="9">
        <v>7050.5296349999999</v>
      </c>
      <c r="G11" s="9">
        <v>7046.837775</v>
      </c>
      <c r="H11" s="9">
        <v>7137.2883449999999</v>
      </c>
      <c r="I11" s="9">
        <v>7340.3406450000002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45964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>
        <v>7654.5014228480104</v>
      </c>
      <c r="Q12" s="6">
        <v>7833.5702108937803</v>
      </c>
      <c r="R12" s="6">
        <v>8655.8241060575692</v>
      </c>
      <c r="S12" s="6">
        <v>16526.385393085631</v>
      </c>
      <c r="T12" s="6">
        <v>18752.22514005825</v>
      </c>
      <c r="U12" s="6"/>
      <c r="V12" s="6"/>
      <c r="W12" s="6">
        <v>21135.283189999998</v>
      </c>
      <c r="X12" s="6">
        <v>15222.769399999999</v>
      </c>
      <c r="Y12" s="6">
        <v>12912.280350000001</v>
      </c>
      <c r="Z12" s="6">
        <v>11455.226269999999</v>
      </c>
      <c r="AA12" s="7">
        <v>9160.7352800000008</v>
      </c>
    </row>
    <row r="13" spans="1:27" x14ac:dyDescent="0.25">
      <c r="A13" s="4"/>
      <c r="B13" s="60"/>
      <c r="C13" s="5" t="s">
        <v>28</v>
      </c>
      <c r="D13" s="6">
        <v>1613.65797870545</v>
      </c>
      <c r="E13" s="6"/>
      <c r="F13" s="6"/>
      <c r="G13" s="6"/>
      <c r="H13" s="6"/>
      <c r="I13" s="6"/>
      <c r="J13" s="6"/>
      <c r="K13" s="6">
        <v>2853.9087892896</v>
      </c>
      <c r="L13" s="6">
        <v>2821.92584738387</v>
      </c>
      <c r="M13" s="6">
        <v>2067.75675870545</v>
      </c>
      <c r="N13" s="6">
        <v>1854.8594987054501</v>
      </c>
      <c r="O13" s="6">
        <v>1776.9066956289901</v>
      </c>
      <c r="P13" s="6"/>
      <c r="Q13" s="6"/>
      <c r="R13" s="6"/>
      <c r="S13" s="6"/>
      <c r="T13" s="6"/>
      <c r="U13" s="6">
        <v>5178.4489599999997</v>
      </c>
      <c r="V13" s="6">
        <v>7357.87698</v>
      </c>
      <c r="W13" s="6"/>
      <c r="X13" s="6"/>
      <c r="Y13" s="6"/>
      <c r="Z13" s="6"/>
      <c r="AA13" s="7"/>
    </row>
    <row r="14" spans="1:27" x14ac:dyDescent="0.25">
      <c r="A14" s="4"/>
      <c r="B14" s="60"/>
      <c r="C14" s="5" t="s">
        <v>29</v>
      </c>
      <c r="D14" s="6"/>
      <c r="E14" s="6">
        <v>2408.630995</v>
      </c>
      <c r="F14" s="6">
        <v>2214.5006899999998</v>
      </c>
      <c r="G14" s="6">
        <v>2214.8083449999999</v>
      </c>
      <c r="H14" s="6">
        <v>2606.45316</v>
      </c>
      <c r="I14" s="6">
        <v>2971.6396450000002</v>
      </c>
      <c r="J14" s="6">
        <v>3783.5411899999999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>
        <v>7225.8929850000004</v>
      </c>
      <c r="F15" s="9">
        <v>6643.5020699999995</v>
      </c>
      <c r="G15" s="9">
        <v>6644.4250350000002</v>
      </c>
      <c r="H15" s="9">
        <v>7819.3594800000001</v>
      </c>
      <c r="I15" s="9">
        <v>8914.9189349999997</v>
      </c>
      <c r="J15" s="9">
        <v>11350.62357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45965</v>
      </c>
      <c r="C16" s="5" t="s">
        <v>27</v>
      </c>
      <c r="D16" s="6"/>
      <c r="E16" s="6"/>
      <c r="F16" s="6"/>
      <c r="G16" s="6"/>
      <c r="H16" s="6"/>
      <c r="I16" s="6"/>
      <c r="J16" s="6"/>
      <c r="K16" s="6">
        <v>12744.288500000001</v>
      </c>
      <c r="L16" s="6">
        <v>9861.8422499999997</v>
      </c>
      <c r="M16" s="6">
        <v>7798.2975024097505</v>
      </c>
      <c r="N16" s="6">
        <v>6646.3056523790001</v>
      </c>
      <c r="O16" s="6">
        <v>6015.0591523789999</v>
      </c>
      <c r="P16" s="6">
        <v>5893.8549023790001</v>
      </c>
      <c r="Q16" s="6">
        <v>6886.8684023790001</v>
      </c>
      <c r="R16" s="6">
        <v>7605.6451663289999</v>
      </c>
      <c r="S16" s="6">
        <v>12470.981681101501</v>
      </c>
      <c r="T16" s="6">
        <v>19237.080819537248</v>
      </c>
      <c r="U16" s="6">
        <v>18551.018</v>
      </c>
      <c r="V16" s="6">
        <v>26441.599249999999</v>
      </c>
      <c r="W16" s="6"/>
      <c r="X16" s="6"/>
      <c r="Y16" s="6"/>
      <c r="Z16" s="6"/>
      <c r="AA16" s="7">
        <v>8779.6175000000003</v>
      </c>
    </row>
    <row r="17" spans="1:27" x14ac:dyDescent="0.25">
      <c r="A17" s="1"/>
      <c r="B17" s="60"/>
      <c r="C17" s="5" t="s">
        <v>28</v>
      </c>
      <c r="D17" s="6">
        <v>3001.8047499999998</v>
      </c>
      <c r="E17" s="6"/>
      <c r="F17" s="6">
        <v>1621.1837499999999</v>
      </c>
      <c r="G17" s="6">
        <v>1618.1075000000001</v>
      </c>
      <c r="H17" s="6">
        <v>1696.24425</v>
      </c>
      <c r="I17" s="6">
        <v>2170.6019999999999</v>
      </c>
      <c r="J17" s="6">
        <v>5361.9037500000004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>
        <v>6768.3652499999998</v>
      </c>
      <c r="X17" s="6">
        <v>4998.90625</v>
      </c>
      <c r="Y17" s="6">
        <v>3052.6404924789999</v>
      </c>
      <c r="Z17" s="6">
        <v>2042.01475</v>
      </c>
      <c r="AA17" s="7"/>
    </row>
    <row r="18" spans="1:27" x14ac:dyDescent="0.25">
      <c r="A18" s="1"/>
      <c r="B18" s="60"/>
      <c r="C18" s="5" t="s">
        <v>29</v>
      </c>
      <c r="D18" s="6"/>
      <c r="E18" s="6">
        <v>2715.4058749999999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>
        <v>8146.2176250000002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45966</v>
      </c>
      <c r="C20" s="5" t="s">
        <v>27</v>
      </c>
      <c r="D20" s="6">
        <v>7682.5159326253797</v>
      </c>
      <c r="E20" s="6">
        <v>7266.8716756435797</v>
      </c>
      <c r="F20" s="6"/>
      <c r="G20" s="6"/>
      <c r="H20" s="6"/>
      <c r="I20" s="6"/>
      <c r="J20" s="6"/>
      <c r="K20" s="6"/>
      <c r="L20" s="6">
        <v>10536.428980000001</v>
      </c>
      <c r="M20" s="6">
        <v>9929.8122000000003</v>
      </c>
      <c r="N20" s="6">
        <v>7702.1884083659897</v>
      </c>
      <c r="O20" s="6"/>
      <c r="P20" s="6"/>
      <c r="Q20" s="6">
        <v>7288.1968701880796</v>
      </c>
      <c r="R20" s="6">
        <v>8670.00345018808</v>
      </c>
      <c r="S20" s="6">
        <v>12485.47762</v>
      </c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>
        <v>2930.34049</v>
      </c>
      <c r="J21" s="6">
        <v>3831.03721</v>
      </c>
      <c r="K21" s="6">
        <v>4623.45345</v>
      </c>
      <c r="L21" s="6"/>
      <c r="M21" s="6"/>
      <c r="N21" s="6"/>
      <c r="O21" s="6">
        <v>1647.85937528212</v>
      </c>
      <c r="P21" s="6"/>
      <c r="Q21" s="6"/>
      <c r="R21" s="6"/>
      <c r="S21" s="6"/>
      <c r="T21" s="6">
        <v>7527.9542799999999</v>
      </c>
      <c r="U21" s="6">
        <v>6157.8370699999996</v>
      </c>
      <c r="V21" s="6">
        <v>4500.2465532047099</v>
      </c>
      <c r="W21" s="6">
        <v>4513.4989427050596</v>
      </c>
      <c r="X21" s="6">
        <v>3764.8776552271502</v>
      </c>
      <c r="Y21" s="6">
        <v>2973.8765457401</v>
      </c>
      <c r="Z21" s="6">
        <v>2498.4490300000002</v>
      </c>
      <c r="AA21" s="7">
        <v>2051.1768200000001</v>
      </c>
    </row>
    <row r="22" spans="1:27" x14ac:dyDescent="0.25">
      <c r="A22" s="1"/>
      <c r="B22" s="60"/>
      <c r="C22" s="5" t="s">
        <v>29</v>
      </c>
      <c r="D22" s="6"/>
      <c r="E22" s="6"/>
      <c r="F22" s="6">
        <v>2585.1964600000001</v>
      </c>
      <c r="G22" s="6">
        <v>2550.7435799999998</v>
      </c>
      <c r="H22" s="6">
        <v>2639.644315</v>
      </c>
      <c r="I22" s="6"/>
      <c r="J22" s="6"/>
      <c r="K22" s="6"/>
      <c r="L22" s="6"/>
      <c r="M22" s="6"/>
      <c r="N22" s="6"/>
      <c r="O22" s="6"/>
      <c r="P22" s="6">
        <v>2681.4799549999998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x14ac:dyDescent="0.25">
      <c r="A23" s="1"/>
      <c r="B23" s="61"/>
      <c r="C23" s="8" t="s">
        <v>30</v>
      </c>
      <c r="D23" s="9"/>
      <c r="E23" s="9"/>
      <c r="F23" s="9">
        <v>7755.5893800000003</v>
      </c>
      <c r="G23" s="9">
        <v>7652.23074</v>
      </c>
      <c r="H23" s="9">
        <v>7918.9329449999996</v>
      </c>
      <c r="I23" s="9"/>
      <c r="J23" s="9"/>
      <c r="K23" s="9"/>
      <c r="L23" s="9"/>
      <c r="M23" s="9"/>
      <c r="N23" s="9"/>
      <c r="O23" s="9"/>
      <c r="P23" s="9">
        <v>8044.4398650000003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45967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>
        <v>11149.198060000001</v>
      </c>
      <c r="M24" s="6">
        <v>8397.2567679369604</v>
      </c>
      <c r="N24" s="6">
        <v>6927.14559665667</v>
      </c>
      <c r="O24" s="6">
        <v>6785.13158018388</v>
      </c>
      <c r="P24" s="6">
        <v>6813.4321601838801</v>
      </c>
      <c r="Q24" s="6">
        <v>7133.9493158564401</v>
      </c>
      <c r="R24" s="6">
        <v>8649.8339528939796</v>
      </c>
      <c r="S24" s="6">
        <v>15304.460117265549</v>
      </c>
      <c r="T24" s="6">
        <v>23203.7052869853</v>
      </c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1824.1569500000001</v>
      </c>
      <c r="E25" s="6">
        <v>1777.6729052821199</v>
      </c>
      <c r="F25" s="6">
        <v>1789.36227528212</v>
      </c>
      <c r="G25" s="6">
        <v>1781.97951528212</v>
      </c>
      <c r="H25" s="6">
        <v>1812.7410152821201</v>
      </c>
      <c r="I25" s="6">
        <v>2356.84265815768</v>
      </c>
      <c r="J25" s="6">
        <v>2793.1442000000002</v>
      </c>
      <c r="K25" s="6">
        <v>2876.8154800000002</v>
      </c>
      <c r="L25" s="6"/>
      <c r="M25" s="6"/>
      <c r="N25" s="6"/>
      <c r="O25" s="6"/>
      <c r="P25" s="6"/>
      <c r="Q25" s="6"/>
      <c r="R25" s="6"/>
      <c r="S25" s="6"/>
      <c r="T25" s="6"/>
      <c r="U25" s="6">
        <v>7819.5733</v>
      </c>
      <c r="V25" s="6">
        <v>6642.0230799999999</v>
      </c>
      <c r="W25" s="6">
        <v>6415.0032099999999</v>
      </c>
      <c r="X25" s="6">
        <v>4768.6477299999997</v>
      </c>
      <c r="Y25" s="6">
        <v>3984.22948</v>
      </c>
      <c r="Z25" s="6">
        <v>3675.9992499999998</v>
      </c>
      <c r="AA25" s="7">
        <v>3314.8592400000002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45968</v>
      </c>
      <c r="C28" s="5" t="s">
        <v>27</v>
      </c>
      <c r="D28" s="6"/>
      <c r="E28" s="6"/>
      <c r="F28" s="6"/>
      <c r="G28" s="6"/>
      <c r="H28" s="6"/>
      <c r="I28" s="6">
        <v>9713.2512399999996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2857.7433500000002</v>
      </c>
      <c r="E29" s="6">
        <v>2807.2944900000002</v>
      </c>
      <c r="F29" s="6"/>
      <c r="G29" s="6"/>
      <c r="H29" s="6"/>
      <c r="I29" s="6"/>
      <c r="J29" s="6">
        <v>4062.9137751409899</v>
      </c>
      <c r="K29" s="6">
        <v>4160.7041708216602</v>
      </c>
      <c r="L29" s="6">
        <v>2706.48585284308</v>
      </c>
      <c r="M29" s="6">
        <v>2286.7318342368499</v>
      </c>
      <c r="N29" s="6">
        <v>1772.1358352821201</v>
      </c>
      <c r="O29" s="6">
        <v>1682.3122552821201</v>
      </c>
      <c r="P29" s="6">
        <v>1682.92748528212</v>
      </c>
      <c r="Q29" s="6">
        <v>1759.8312352821199</v>
      </c>
      <c r="R29" s="6">
        <v>3719.6805800000002</v>
      </c>
      <c r="S29" s="6">
        <v>4254.9306800000004</v>
      </c>
      <c r="T29" s="6">
        <v>6091.3922300000004</v>
      </c>
      <c r="U29" s="6">
        <v>7552.5634799999998</v>
      </c>
      <c r="V29" s="6">
        <v>4555.0952059405099</v>
      </c>
      <c r="W29" s="6">
        <v>3083.1388017761101</v>
      </c>
      <c r="X29" s="6">
        <v>2895.9891986232901</v>
      </c>
      <c r="Y29" s="6">
        <v>2454.13891402218</v>
      </c>
      <c r="Z29" s="6">
        <v>1959.72266639996</v>
      </c>
      <c r="AA29" s="7">
        <v>2156.3619197558901</v>
      </c>
    </row>
    <row r="30" spans="1:27" x14ac:dyDescent="0.25">
      <c r="A30" s="1"/>
      <c r="B30" s="60"/>
      <c r="C30" s="5" t="s">
        <v>29</v>
      </c>
      <c r="D30" s="6"/>
      <c r="E30" s="6"/>
      <c r="F30" s="6">
        <v>2838.363605</v>
      </c>
      <c r="G30" s="6">
        <v>2862.9728049999999</v>
      </c>
      <c r="H30" s="6">
        <v>2894.9647650000002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/>
      <c r="F31" s="9">
        <v>8515.0908149999996</v>
      </c>
      <c r="G31" s="9">
        <v>8588.9184150000001</v>
      </c>
      <c r="H31" s="9">
        <v>8684.8942950000001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45969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1932.5159550000001</v>
      </c>
      <c r="E33" s="6">
        <v>2050.1947765996051</v>
      </c>
      <c r="F33" s="6">
        <v>1829.4682455347249</v>
      </c>
      <c r="G33" s="6"/>
      <c r="H33" s="6">
        <v>1830.0835005347251</v>
      </c>
      <c r="I33" s="6">
        <v>1868.2293105347251</v>
      </c>
      <c r="J33" s="6">
        <v>2253.8868569169149</v>
      </c>
      <c r="K33" s="6">
        <v>3438.0449400000002</v>
      </c>
      <c r="L33" s="6">
        <v>3049.9983203070001</v>
      </c>
      <c r="M33" s="6">
        <v>2340.370302734445</v>
      </c>
      <c r="N33" s="6">
        <v>2085.0991949999998</v>
      </c>
      <c r="O33" s="6">
        <v>2014.660000534725</v>
      </c>
      <c r="P33" s="6">
        <v>1967.2853655347251</v>
      </c>
      <c r="Q33" s="6">
        <v>2015.2752555347249</v>
      </c>
      <c r="R33" s="6">
        <v>2402.7746151340498</v>
      </c>
      <c r="S33" s="6">
        <v>2593.5666346375351</v>
      </c>
      <c r="T33" s="6">
        <v>3326.130097952595</v>
      </c>
      <c r="U33" s="6">
        <v>3071.715943838115</v>
      </c>
      <c r="V33" s="6">
        <v>2983.4909436819748</v>
      </c>
      <c r="W33" s="6">
        <v>2944.4327179000352</v>
      </c>
      <c r="X33" s="6">
        <v>2794.5014724367802</v>
      </c>
      <c r="Y33" s="6">
        <v>2475.3489930123451</v>
      </c>
      <c r="Z33" s="6">
        <v>2297.17298277903</v>
      </c>
      <c r="AA33" s="7">
        <v>1825.6579688587051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>
        <v>2977.8341999999998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/>
      <c r="E35" s="9"/>
      <c r="F35" s="9"/>
      <c r="G35" s="9">
        <v>8933.5025999999998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45970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>
        <v>9869.1326760146239</v>
      </c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>
        <v>2030.5171066973551</v>
      </c>
      <c r="E37" s="6">
        <v>1909.6068187918049</v>
      </c>
      <c r="F37" s="6">
        <v>1762.09032</v>
      </c>
      <c r="G37" s="6">
        <v>1731.9428250000001</v>
      </c>
      <c r="H37" s="6">
        <v>1742.4021600000001</v>
      </c>
      <c r="I37" s="6">
        <v>1949.6727368992199</v>
      </c>
      <c r="J37" s="6">
        <v>1916.4832938214349</v>
      </c>
      <c r="K37" s="6">
        <v>1939.9795764897001</v>
      </c>
      <c r="L37" s="6">
        <v>2000.9811394825649</v>
      </c>
      <c r="M37" s="6">
        <v>1979.401915717935</v>
      </c>
      <c r="N37" s="6">
        <v>2014.4985133243649</v>
      </c>
      <c r="O37" s="6">
        <v>2028.420713881575</v>
      </c>
      <c r="P37" s="6">
        <v>2037.4806876841201</v>
      </c>
      <c r="Q37" s="6">
        <v>1906.6285748319749</v>
      </c>
      <c r="R37" s="6">
        <v>1950.35835</v>
      </c>
      <c r="S37" s="6"/>
      <c r="T37" s="6">
        <v>3888.4115999999999</v>
      </c>
      <c r="U37" s="6">
        <v>2719.153912629135</v>
      </c>
      <c r="V37" s="6">
        <v>2549.4879458979899</v>
      </c>
      <c r="W37" s="6">
        <v>2415.0296887499999</v>
      </c>
      <c r="X37" s="6">
        <v>2290.6374900687151</v>
      </c>
      <c r="Y37" s="6">
        <v>2212.1263032019351</v>
      </c>
      <c r="Z37" s="6">
        <v>1949.2397044335901</v>
      </c>
      <c r="AA37" s="7">
        <v>1755.93777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45971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>
        <v>10445.21855851725</v>
      </c>
      <c r="R40" s="6">
        <v>12075.92567693385</v>
      </c>
      <c r="S40" s="6">
        <v>13600.68969523992</v>
      </c>
      <c r="T40" s="6">
        <v>15254.054374556235</v>
      </c>
      <c r="U40" s="6">
        <v>13733.627874467924</v>
      </c>
      <c r="V40" s="6">
        <v>12954.68346650505</v>
      </c>
      <c r="W40" s="6">
        <v>11370.351353679751</v>
      </c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1711.2642545722199</v>
      </c>
      <c r="E41" s="6">
        <v>1684.1930345722201</v>
      </c>
      <c r="F41" s="6">
        <v>1788.6162001171799</v>
      </c>
      <c r="G41" s="6">
        <v>1774.023860737695</v>
      </c>
      <c r="H41" s="6">
        <v>1772.5636379003849</v>
      </c>
      <c r="I41" s="6">
        <v>1798.0152095722201</v>
      </c>
      <c r="J41" s="6">
        <v>2213.1693806882249</v>
      </c>
      <c r="K41" s="6">
        <v>2889.224866657245</v>
      </c>
      <c r="L41" s="6">
        <v>3142.8859129669349</v>
      </c>
      <c r="M41" s="6">
        <v>2800.3405967736599</v>
      </c>
      <c r="N41" s="6">
        <v>2777.213929777155</v>
      </c>
      <c r="O41" s="6">
        <v>2247.7666145722201</v>
      </c>
      <c r="P41" s="6">
        <v>2098.8749045722202</v>
      </c>
      <c r="Q41" s="6"/>
      <c r="R41" s="6"/>
      <c r="S41" s="6"/>
      <c r="T41" s="6"/>
      <c r="U41" s="6"/>
      <c r="V41" s="6"/>
      <c r="W41" s="6"/>
      <c r="X41" s="6">
        <v>4328.3189249999996</v>
      </c>
      <c r="Y41" s="6">
        <v>3543.253545</v>
      </c>
      <c r="Z41" s="6">
        <v>3448.5042749999998</v>
      </c>
      <c r="AA41" s="7">
        <v>3059.0478600000001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45972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>
        <v>7273.87989264918</v>
      </c>
      <c r="Q44" s="6">
        <v>7578.5757561927003</v>
      </c>
      <c r="R44" s="6">
        <v>9743.8602747018595</v>
      </c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>
        <v>1917.2159721201001</v>
      </c>
      <c r="J45" s="6">
        <v>2518.1694234055199</v>
      </c>
      <c r="K45" s="6">
        <v>2817.3635562675599</v>
      </c>
      <c r="L45" s="6">
        <v>2459.9373040252799</v>
      </c>
      <c r="M45" s="6">
        <v>2277.9074890699799</v>
      </c>
      <c r="N45" s="6">
        <v>1865.5408521201</v>
      </c>
      <c r="O45" s="6"/>
      <c r="P45" s="6"/>
      <c r="Q45" s="6"/>
      <c r="R45" s="6"/>
      <c r="S45" s="6">
        <v>3854.1026999999999</v>
      </c>
      <c r="T45" s="6">
        <v>4378.85124</v>
      </c>
      <c r="U45" s="6">
        <v>3879.3741609059398</v>
      </c>
      <c r="V45" s="6">
        <v>3000.1215284146801</v>
      </c>
      <c r="W45" s="6">
        <v>2881.07235804522</v>
      </c>
      <c r="X45" s="6">
        <v>2574.1985955093601</v>
      </c>
      <c r="Y45" s="6">
        <v>2327.0993507203202</v>
      </c>
      <c r="Z45" s="6">
        <v>2187.1216847748001</v>
      </c>
      <c r="AA45" s="7">
        <v>1945.8143399999999</v>
      </c>
    </row>
    <row r="46" spans="1:27" x14ac:dyDescent="0.25">
      <c r="A46" s="1"/>
      <c r="B46" s="60"/>
      <c r="C46" s="5" t="s">
        <v>29</v>
      </c>
      <c r="D46" s="6">
        <v>2827.05969</v>
      </c>
      <c r="E46" s="6">
        <v>2799.069</v>
      </c>
      <c r="F46" s="6">
        <v>2689.5669600000001</v>
      </c>
      <c r="G46" s="6">
        <v>2785.8426300000001</v>
      </c>
      <c r="H46" s="6">
        <v>2765.54169</v>
      </c>
      <c r="I46" s="6"/>
      <c r="J46" s="6"/>
      <c r="K46" s="6"/>
      <c r="L46" s="6"/>
      <c r="M46" s="6"/>
      <c r="N46" s="6"/>
      <c r="O46" s="6">
        <v>2874.73614</v>
      </c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>
        <v>8481.1790700000001</v>
      </c>
      <c r="E47" s="9">
        <v>8397.2070000000003</v>
      </c>
      <c r="F47" s="9">
        <v>8068.7008800000003</v>
      </c>
      <c r="G47" s="9">
        <v>8357.5278899999994</v>
      </c>
      <c r="H47" s="9">
        <v>8296.6250700000001</v>
      </c>
      <c r="I47" s="9"/>
      <c r="J47" s="9"/>
      <c r="K47" s="9"/>
      <c r="L47" s="9"/>
      <c r="M47" s="9"/>
      <c r="N47" s="9"/>
      <c r="O47" s="9">
        <v>8624.2084200000008</v>
      </c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45973</v>
      </c>
      <c r="C48" s="5" t="s">
        <v>27</v>
      </c>
      <c r="D48" s="6">
        <v>9683.1692999999996</v>
      </c>
      <c r="E48" s="6"/>
      <c r="F48" s="6"/>
      <c r="G48" s="6"/>
      <c r="H48" s="6"/>
      <c r="I48" s="6"/>
      <c r="J48" s="6">
        <v>14015.37249</v>
      </c>
      <c r="K48" s="6">
        <v>14410.32768</v>
      </c>
      <c r="L48" s="6">
        <v>12460.774724999999</v>
      </c>
      <c r="M48" s="6"/>
      <c r="N48" s="6"/>
      <c r="O48" s="6"/>
      <c r="P48" s="6"/>
      <c r="Q48" s="6"/>
      <c r="R48" s="6"/>
      <c r="S48" s="6">
        <v>14312.511675</v>
      </c>
      <c r="T48" s="6">
        <v>21522.597075000001</v>
      </c>
      <c r="U48" s="6">
        <v>23366.336490000002</v>
      </c>
      <c r="V48" s="6">
        <v>21954.463964999999</v>
      </c>
      <c r="W48" s="6">
        <v>21403.249244999999</v>
      </c>
      <c r="X48" s="6">
        <v>16824.352859999999</v>
      </c>
      <c r="Y48" s="6">
        <v>10882.81408213629</v>
      </c>
      <c r="Z48" s="6">
        <v>10902.793891344703</v>
      </c>
      <c r="AA48" s="7">
        <v>8780.9608961858703</v>
      </c>
    </row>
    <row r="49" spans="1:27" x14ac:dyDescent="0.25">
      <c r="A49" s="1"/>
      <c r="B49" s="60"/>
      <c r="C49" s="5" t="s">
        <v>28</v>
      </c>
      <c r="D49" s="6"/>
      <c r="E49" s="6">
        <v>1772.14399536888</v>
      </c>
      <c r="F49" s="6">
        <v>1732.7042198030249</v>
      </c>
      <c r="G49" s="6">
        <v>1757.927214803025</v>
      </c>
      <c r="H49" s="6">
        <v>1825.598664803025</v>
      </c>
      <c r="I49" s="6">
        <v>2075.3678348030248</v>
      </c>
      <c r="J49" s="6"/>
      <c r="K49" s="6"/>
      <c r="L49" s="6"/>
      <c r="M49" s="6">
        <v>2083.9805648030251</v>
      </c>
      <c r="N49" s="6">
        <v>1786.8413798030249</v>
      </c>
      <c r="O49" s="6">
        <v>1637.136427705065</v>
      </c>
      <c r="P49" s="6">
        <v>1605.9740498030251</v>
      </c>
      <c r="Q49" s="6">
        <v>1749.929679803025</v>
      </c>
      <c r="R49" s="6">
        <v>2137.502529803025</v>
      </c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45974</v>
      </c>
      <c r="C52" s="5" t="s">
        <v>27</v>
      </c>
      <c r="D52" s="6">
        <v>9715.3636511185796</v>
      </c>
      <c r="E52" s="6"/>
      <c r="F52" s="6"/>
      <c r="G52" s="6"/>
      <c r="H52" s="6"/>
      <c r="I52" s="6"/>
      <c r="J52" s="6">
        <v>12917.56437</v>
      </c>
      <c r="K52" s="6">
        <v>11974.473687934649</v>
      </c>
      <c r="L52" s="6">
        <v>9881.18858924505</v>
      </c>
      <c r="M52" s="6"/>
      <c r="N52" s="6"/>
      <c r="O52" s="6"/>
      <c r="P52" s="6"/>
      <c r="Q52" s="6"/>
      <c r="R52" s="6"/>
      <c r="S52" s="6">
        <v>15645.533884640279</v>
      </c>
      <c r="T52" s="6">
        <v>19225.3125</v>
      </c>
      <c r="U52" s="6">
        <v>16620.04099253385</v>
      </c>
      <c r="V52" s="6">
        <v>15748.894359473519</v>
      </c>
      <c r="W52" s="6">
        <v>15783.89837441901</v>
      </c>
      <c r="X52" s="6">
        <v>18956.44671262848</v>
      </c>
      <c r="Y52" s="6">
        <v>11038.52091406683</v>
      </c>
      <c r="Z52" s="6">
        <v>9749.8930955309097</v>
      </c>
      <c r="AA52" s="7">
        <v>9472.31638366269</v>
      </c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>
        <v>2070.7968599999999</v>
      </c>
      <c r="N53" s="6"/>
      <c r="O53" s="6"/>
      <c r="P53" s="6"/>
      <c r="Q53" s="6">
        <v>2036.04499748595</v>
      </c>
      <c r="R53" s="6">
        <v>2639.2113130821299</v>
      </c>
      <c r="S53" s="6"/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>
        <v>3476.5517100000002</v>
      </c>
      <c r="F54" s="6">
        <v>3367.6595400000001</v>
      </c>
      <c r="G54" s="6">
        <v>3355.662945</v>
      </c>
      <c r="H54" s="6">
        <v>3186.4801950000001</v>
      </c>
      <c r="I54" s="6">
        <v>3632.8150500000002</v>
      </c>
      <c r="J54" s="6"/>
      <c r="K54" s="6"/>
      <c r="L54" s="6"/>
      <c r="M54" s="6"/>
      <c r="N54" s="6">
        <v>3663.2679450000001</v>
      </c>
      <c r="O54" s="6">
        <v>2915.1725849999998</v>
      </c>
      <c r="P54" s="6">
        <v>3393.805965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>
        <v>10429.655129999999</v>
      </c>
      <c r="F55" s="9">
        <v>10102.97862</v>
      </c>
      <c r="G55" s="9">
        <v>10066.988835</v>
      </c>
      <c r="H55" s="9">
        <v>9559.4405850000003</v>
      </c>
      <c r="I55" s="9">
        <v>10898.44515</v>
      </c>
      <c r="J55" s="9"/>
      <c r="K55" s="9"/>
      <c r="L55" s="9"/>
      <c r="M55" s="9"/>
      <c r="N55" s="9">
        <v>10989.803835000001</v>
      </c>
      <c r="O55" s="9">
        <v>8745.5177550000008</v>
      </c>
      <c r="P55" s="9">
        <v>10181.417895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45975</v>
      </c>
      <c r="C56" s="5" t="s">
        <v>27</v>
      </c>
      <c r="D56" s="6"/>
      <c r="E56" s="6"/>
      <c r="F56" s="6"/>
      <c r="G56" s="6"/>
      <c r="H56" s="6"/>
      <c r="I56" s="6"/>
      <c r="J56" s="6"/>
      <c r="K56" s="6">
        <v>11100.670633921251</v>
      </c>
      <c r="L56" s="6"/>
      <c r="M56" s="6"/>
      <c r="N56" s="6"/>
      <c r="O56" s="6"/>
      <c r="P56" s="6"/>
      <c r="Q56" s="6"/>
      <c r="R56" s="6"/>
      <c r="S56" s="6"/>
      <c r="T56" s="6">
        <v>22906.988000000001</v>
      </c>
      <c r="U56" s="6">
        <v>18122.804</v>
      </c>
      <c r="V56" s="6"/>
      <c r="W56" s="6">
        <v>14351.936750000001</v>
      </c>
      <c r="X56" s="6">
        <v>11777.1155</v>
      </c>
      <c r="Y56" s="6">
        <v>10638.28775</v>
      </c>
      <c r="Z56" s="6">
        <v>10328.20175</v>
      </c>
      <c r="AA56" s="7">
        <v>9791.7037500000006</v>
      </c>
    </row>
    <row r="57" spans="1:27" x14ac:dyDescent="0.25">
      <c r="A57" s="1"/>
      <c r="B57" s="60"/>
      <c r="C57" s="5" t="s">
        <v>28</v>
      </c>
      <c r="D57" s="6">
        <v>3263.2860000000001</v>
      </c>
      <c r="E57" s="6">
        <v>3228.8319999999999</v>
      </c>
      <c r="F57" s="6">
        <v>2247.4270056222499</v>
      </c>
      <c r="G57" s="6">
        <v>1890.6632500000001</v>
      </c>
      <c r="H57" s="6">
        <v>1921.8284378927499</v>
      </c>
      <c r="I57" s="6">
        <v>2321.3382499999998</v>
      </c>
      <c r="J57" s="6">
        <v>2493.7903135494998</v>
      </c>
      <c r="K57" s="6"/>
      <c r="L57" s="6">
        <v>3177.8222205229999</v>
      </c>
      <c r="M57" s="6">
        <v>2792.8757727520001</v>
      </c>
      <c r="N57" s="6">
        <v>2262.4231460372498</v>
      </c>
      <c r="O57" s="6">
        <v>2050.9883964315</v>
      </c>
      <c r="P57" s="6">
        <v>2088.41016862775</v>
      </c>
      <c r="Q57" s="6">
        <v>2330.9975747142498</v>
      </c>
      <c r="R57" s="6">
        <v>2451.9501400899999</v>
      </c>
      <c r="S57" s="6">
        <v>5296.0720000000001</v>
      </c>
      <c r="T57" s="6"/>
      <c r="U57" s="6"/>
      <c r="V57" s="6">
        <v>5285.6127500000002</v>
      </c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45976</v>
      </c>
      <c r="C60" s="5" t="s">
        <v>27</v>
      </c>
      <c r="D60" s="6">
        <v>10784.102000000001</v>
      </c>
      <c r="E60" s="6">
        <v>9418.8622500000001</v>
      </c>
      <c r="F60" s="6">
        <v>9152.4590000000007</v>
      </c>
      <c r="G60" s="6">
        <v>8744.5482499999998</v>
      </c>
      <c r="H60" s="6">
        <v>8959.2705000000005</v>
      </c>
      <c r="I60" s="6"/>
      <c r="J60" s="6"/>
      <c r="K60" s="6">
        <v>9935.6722499999996</v>
      </c>
      <c r="L60" s="6">
        <v>9532.6834999999992</v>
      </c>
      <c r="M60" s="6">
        <v>9213.3687499999996</v>
      </c>
      <c r="N60" s="6"/>
      <c r="O60" s="6"/>
      <c r="P60" s="6"/>
      <c r="Q60" s="6"/>
      <c r="R60" s="6">
        <v>10192.64573982675</v>
      </c>
      <c r="S60" s="6">
        <v>11875.302506739001</v>
      </c>
      <c r="T60" s="6">
        <v>17074.418000000001</v>
      </c>
      <c r="U60" s="6">
        <v>14139.315113621</v>
      </c>
      <c r="V60" s="6">
        <v>12550.66793022825</v>
      </c>
      <c r="W60" s="6">
        <v>12091.815139161001</v>
      </c>
      <c r="X60" s="6">
        <v>10092.857231185249</v>
      </c>
      <c r="Y60" s="6">
        <v>9255.5247688147501</v>
      </c>
      <c r="Z60" s="6">
        <v>9413.5167648115003</v>
      </c>
      <c r="AA60" s="7">
        <v>8656.4262952030003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>
        <v>3203.6067499999999</v>
      </c>
      <c r="J61" s="6">
        <v>3345.7294999999999</v>
      </c>
      <c r="K61" s="6"/>
      <c r="L61" s="6"/>
      <c r="M61" s="6"/>
      <c r="N61" s="6">
        <v>1898.6614999999999</v>
      </c>
      <c r="O61" s="6"/>
      <c r="P61" s="6">
        <v>1832.8297500000001</v>
      </c>
      <c r="Q61" s="6">
        <v>1937.4222500000001</v>
      </c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3086.0940000000001</v>
      </c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>
        <v>9258.2819999999992</v>
      </c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45977</v>
      </c>
      <c r="C64" s="5" t="s">
        <v>27</v>
      </c>
      <c r="D64" s="6">
        <v>8944.4775028299991</v>
      </c>
      <c r="E64" s="6">
        <v>8304.8503312722496</v>
      </c>
      <c r="F64" s="6">
        <v>7968.4772502140004</v>
      </c>
      <c r="G64" s="6">
        <v>9300.1190000000006</v>
      </c>
      <c r="H64" s="6">
        <v>9407.7877499999995</v>
      </c>
      <c r="I64" s="6"/>
      <c r="J64" s="6"/>
      <c r="K64" s="6">
        <v>9259.5125000000007</v>
      </c>
      <c r="L64" s="6">
        <v>9445.93325</v>
      </c>
      <c r="M64" s="6">
        <v>8797.1236998347504</v>
      </c>
      <c r="N64" s="6">
        <v>8537.7820130875007</v>
      </c>
      <c r="O64" s="6">
        <v>8890.6018802394992</v>
      </c>
      <c r="P64" s="6">
        <v>8798.4808348964998</v>
      </c>
      <c r="Q64" s="6">
        <v>8706.6101932272504</v>
      </c>
      <c r="R64" s="6">
        <v>9099.9376583265002</v>
      </c>
      <c r="S64" s="6">
        <v>9889.5886006962501</v>
      </c>
      <c r="T64" s="6">
        <v>11846.227142212751</v>
      </c>
      <c r="U64" s="6">
        <v>12198.8700480835</v>
      </c>
      <c r="V64" s="6">
        <v>11638.029500950001</v>
      </c>
      <c r="W64" s="6">
        <v>11047.616367004501</v>
      </c>
      <c r="X64" s="6">
        <v>10587.708437568501</v>
      </c>
      <c r="Y64" s="6">
        <v>9053.1819333022504</v>
      </c>
      <c r="Z64" s="6">
        <v>8044.3731889602504</v>
      </c>
      <c r="AA64" s="7">
        <v>7072.7613798544999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>
        <v>3226.3710000000001</v>
      </c>
      <c r="J65" s="6">
        <v>3191.3017500000001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45978</v>
      </c>
      <c r="C68" s="5" t="s">
        <v>27</v>
      </c>
      <c r="D68" s="6">
        <v>8382.78125</v>
      </c>
      <c r="E68" s="6"/>
      <c r="F68" s="6"/>
      <c r="G68" s="6"/>
      <c r="H68" s="6"/>
      <c r="I68" s="6"/>
      <c r="J68" s="6">
        <v>10035.34275</v>
      </c>
      <c r="K68" s="6">
        <v>11068.3475</v>
      </c>
      <c r="L68" s="6">
        <v>11964.1515</v>
      </c>
      <c r="M68" s="6"/>
      <c r="N68" s="6"/>
      <c r="O68" s="6"/>
      <c r="P68" s="6">
        <v>11319.369500000001</v>
      </c>
      <c r="Q68" s="6">
        <v>10718.52720116425</v>
      </c>
      <c r="R68" s="6"/>
      <c r="S68" s="6">
        <v>11193.8585</v>
      </c>
      <c r="T68" s="6">
        <v>11164.94175</v>
      </c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/>
      <c r="E69" s="6">
        <v>2530.5232500000002</v>
      </c>
      <c r="F69" s="6">
        <v>1413.2292500000001</v>
      </c>
      <c r="G69" s="6">
        <v>1386.7735</v>
      </c>
      <c r="H69" s="6">
        <v>1458.1424999999999</v>
      </c>
      <c r="I69" s="6">
        <v>2784.0062499999999</v>
      </c>
      <c r="J69" s="6"/>
      <c r="K69" s="6"/>
      <c r="L69" s="6"/>
      <c r="M69" s="6">
        <v>3246.73109848475</v>
      </c>
      <c r="N69" s="6">
        <v>2341.0262499999999</v>
      </c>
      <c r="O69" s="6">
        <v>2269.6572500000002</v>
      </c>
      <c r="P69" s="6"/>
      <c r="Q69" s="6"/>
      <c r="R69" s="6">
        <v>3944.9830000000002</v>
      </c>
      <c r="S69" s="6"/>
      <c r="T69" s="6"/>
      <c r="U69" s="6">
        <v>3655.2002499999999</v>
      </c>
      <c r="V69" s="6">
        <v>3589.9837499999999</v>
      </c>
      <c r="W69" s="6">
        <v>3406.0239999999999</v>
      </c>
      <c r="X69" s="6">
        <v>3171.61375</v>
      </c>
      <c r="Y69" s="6">
        <v>2883.0614999999998</v>
      </c>
      <c r="Z69" s="6">
        <v>2781.5452500000001</v>
      </c>
      <c r="AA69" s="7">
        <v>2497.915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45979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>
        <v>10187.610971302012</v>
      </c>
      <c r="M72" s="6">
        <v>8648.4447122385118</v>
      </c>
      <c r="N72" s="6"/>
      <c r="O72" s="6"/>
      <c r="P72" s="6"/>
      <c r="Q72" s="6">
        <v>8722.1616847230998</v>
      </c>
      <c r="R72" s="6">
        <v>10205.951176373814</v>
      </c>
      <c r="S72" s="6">
        <v>10743.929967554968</v>
      </c>
      <c r="T72" s="6">
        <v>12416.6171025</v>
      </c>
      <c r="U72" s="6"/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>
        <v>1565.4367459978259</v>
      </c>
      <c r="J73" s="6">
        <v>1895.8082749978259</v>
      </c>
      <c r="K73" s="6">
        <v>3622.397696</v>
      </c>
      <c r="L73" s="6"/>
      <c r="M73" s="6"/>
      <c r="N73" s="6">
        <v>2852.1460120000002</v>
      </c>
      <c r="O73" s="6">
        <v>2435.5422101452432</v>
      </c>
      <c r="P73" s="6">
        <v>1730.605421</v>
      </c>
      <c r="Q73" s="6"/>
      <c r="R73" s="6"/>
      <c r="S73" s="6"/>
      <c r="T73" s="6"/>
      <c r="U73" s="6">
        <v>4745.7839379999996</v>
      </c>
      <c r="V73" s="6">
        <v>4480.625411</v>
      </c>
      <c r="W73" s="6">
        <v>4166.8647410000003</v>
      </c>
      <c r="X73" s="6">
        <v>3233.322417405489</v>
      </c>
      <c r="Y73" s="6">
        <v>2443.6276626547228</v>
      </c>
      <c r="Z73" s="6">
        <v>2223.7550461596411</v>
      </c>
      <c r="AA73" s="7">
        <v>1670.9293720000001</v>
      </c>
    </row>
    <row r="74" spans="1:27" x14ac:dyDescent="0.25">
      <c r="A74" s="1"/>
      <c r="B74" s="60"/>
      <c r="C74" s="5" t="s">
        <v>29</v>
      </c>
      <c r="D74" s="6">
        <v>2622.670071</v>
      </c>
      <c r="E74" s="6">
        <v>2561.7635879999998</v>
      </c>
      <c r="F74" s="6">
        <v>2444.257141</v>
      </c>
      <c r="G74" s="6">
        <v>2407.6517294999999</v>
      </c>
      <c r="H74" s="6">
        <v>2496.8581945000001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>
        <v>7868.0102129999996</v>
      </c>
      <c r="E75" s="9">
        <v>7685.2907640000003</v>
      </c>
      <c r="F75" s="9">
        <v>7332.7714230000001</v>
      </c>
      <c r="G75" s="9">
        <v>7222.9551885000001</v>
      </c>
      <c r="H75" s="9">
        <v>7490.5745834999998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45980</v>
      </c>
      <c r="C76" s="5" t="s">
        <v>27</v>
      </c>
      <c r="D76" s="6"/>
      <c r="E76" s="6"/>
      <c r="F76" s="6"/>
      <c r="G76" s="6"/>
      <c r="H76" s="6"/>
      <c r="I76" s="6"/>
      <c r="J76" s="6"/>
      <c r="K76" s="6"/>
      <c r="L76" s="6"/>
      <c r="M76" s="6">
        <v>11456.570250000001</v>
      </c>
      <c r="N76" s="6">
        <v>9204.8531153565</v>
      </c>
      <c r="O76" s="6">
        <v>9776.3225000000002</v>
      </c>
      <c r="P76" s="6">
        <v>9881.5302499999998</v>
      </c>
      <c r="Q76" s="6">
        <v>10688.123</v>
      </c>
      <c r="R76" s="6"/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/>
      <c r="E77" s="6"/>
      <c r="F77" s="6">
        <v>1573.8095000000001</v>
      </c>
      <c r="G77" s="6">
        <v>1568.27225</v>
      </c>
      <c r="H77" s="6">
        <v>1615.03125</v>
      </c>
      <c r="I77" s="6">
        <v>1940.4984999999999</v>
      </c>
      <c r="J77" s="6">
        <v>2345.3330000000001</v>
      </c>
      <c r="K77" s="6">
        <v>4617.4512500000001</v>
      </c>
      <c r="L77" s="6">
        <v>2580.9737500000001</v>
      </c>
      <c r="M77" s="6"/>
      <c r="N77" s="6"/>
      <c r="O77" s="6"/>
      <c r="P77" s="6"/>
      <c r="Q77" s="6"/>
      <c r="R77" s="6">
        <v>4169.54925</v>
      </c>
      <c r="S77" s="6">
        <v>5200.0929999999998</v>
      </c>
      <c r="T77" s="6">
        <v>5106.9278077295003</v>
      </c>
      <c r="U77" s="6">
        <v>3068.6012033864999</v>
      </c>
      <c r="V77" s="6">
        <v>2901.7074824527499</v>
      </c>
      <c r="W77" s="6">
        <v>2838.3014527872501</v>
      </c>
      <c r="X77" s="6">
        <v>2903.9264997057498</v>
      </c>
      <c r="Y77" s="6">
        <v>2619.465854779</v>
      </c>
      <c r="Z77" s="6">
        <v>2077.6157113549998</v>
      </c>
      <c r="AA77" s="7">
        <v>1771.03745771375</v>
      </c>
    </row>
    <row r="78" spans="1:27" x14ac:dyDescent="0.25">
      <c r="A78" s="1"/>
      <c r="B78" s="60"/>
      <c r="C78" s="5" t="s">
        <v>29</v>
      </c>
      <c r="D78" s="6">
        <v>2718.7897499999999</v>
      </c>
      <c r="E78" s="6">
        <v>2656.9571249999999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x14ac:dyDescent="0.25">
      <c r="A79" s="1"/>
      <c r="B79" s="61"/>
      <c r="C79" s="8" t="s">
        <v>30</v>
      </c>
      <c r="D79" s="9">
        <v>8156.3692499999997</v>
      </c>
      <c r="E79" s="9">
        <v>7970.8713749999997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45981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>
        <v>14558.353131</v>
      </c>
      <c r="M80" s="6">
        <v>14239.660365</v>
      </c>
      <c r="N80" s="6">
        <v>12750.754005182236</v>
      </c>
      <c r="O80" s="6">
        <v>11204.872025824217</v>
      </c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7">
        <v>8658.2303009999996</v>
      </c>
    </row>
    <row r="81" spans="1:27" x14ac:dyDescent="0.25">
      <c r="A81" s="1"/>
      <c r="B81" s="60"/>
      <c r="C81" s="5" t="s">
        <v>28</v>
      </c>
      <c r="D81" s="6">
        <v>1689.4408020000001</v>
      </c>
      <c r="E81" s="6"/>
      <c r="F81" s="6"/>
      <c r="G81" s="6"/>
      <c r="H81" s="6"/>
      <c r="I81" s="6">
        <v>1890.9821890449209</v>
      </c>
      <c r="J81" s="6">
        <v>2467.1003700000001</v>
      </c>
      <c r="K81" s="6">
        <v>4584.7461240000002</v>
      </c>
      <c r="L81" s="6"/>
      <c r="M81" s="6"/>
      <c r="N81" s="6"/>
      <c r="O81" s="6"/>
      <c r="P81" s="6">
        <v>3408.1136616623671</v>
      </c>
      <c r="Q81" s="6">
        <v>3237.9135898925551</v>
      </c>
      <c r="R81" s="6">
        <v>3817.341944629185</v>
      </c>
      <c r="S81" s="6">
        <v>3668.3103815373329</v>
      </c>
      <c r="T81" s="6">
        <v>3422.836869393228</v>
      </c>
      <c r="U81" s="6">
        <v>5393.1675420000001</v>
      </c>
      <c r="V81" s="6">
        <v>3903.1138543866</v>
      </c>
      <c r="W81" s="6">
        <v>2890.0203352711319</v>
      </c>
      <c r="X81" s="6">
        <v>2550.5386384431658</v>
      </c>
      <c r="Y81" s="6">
        <v>2285.6054549999999</v>
      </c>
      <c r="Z81" s="6">
        <v>2075.1944010000002</v>
      </c>
      <c r="AA81" s="7"/>
    </row>
    <row r="82" spans="1:27" x14ac:dyDescent="0.25">
      <c r="A82" s="1"/>
      <c r="B82" s="60"/>
      <c r="C82" s="5" t="s">
        <v>29</v>
      </c>
      <c r="D82" s="6"/>
      <c r="E82" s="6">
        <v>2731.0370429999998</v>
      </c>
      <c r="F82" s="6">
        <v>2699.3523375</v>
      </c>
      <c r="G82" s="6">
        <v>2693.8152045000002</v>
      </c>
      <c r="H82" s="6">
        <v>2705.5047075000002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/>
      <c r="E83" s="9">
        <v>8193.1111290000008</v>
      </c>
      <c r="F83" s="9">
        <v>8098.0570125000004</v>
      </c>
      <c r="G83" s="9">
        <v>8081.4456135</v>
      </c>
      <c r="H83" s="9">
        <v>8116.5141224999998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45982</v>
      </c>
      <c r="C84" s="5" t="s">
        <v>27</v>
      </c>
      <c r="D84" s="6">
        <v>9482.7654450000009</v>
      </c>
      <c r="E84" s="6">
        <v>8718.8298749999994</v>
      </c>
      <c r="F84" s="6"/>
      <c r="G84" s="6"/>
      <c r="H84" s="6">
        <v>7556.6287517642104</v>
      </c>
      <c r="I84" s="6">
        <v>8219.2669504842743</v>
      </c>
      <c r="J84" s="6">
        <v>11558.03475546254</v>
      </c>
      <c r="K84" s="6">
        <v>15691.89999788539</v>
      </c>
      <c r="L84" s="6">
        <v>16440.468401726623</v>
      </c>
      <c r="M84" s="6"/>
      <c r="N84" s="6">
        <v>13995.40323132519</v>
      </c>
      <c r="O84" s="6">
        <v>11586.73691213908</v>
      </c>
      <c r="P84" s="6"/>
      <c r="Q84" s="6"/>
      <c r="R84" s="6"/>
      <c r="S84" s="6">
        <v>18202.825489999999</v>
      </c>
      <c r="T84" s="6">
        <v>23002.948830000001</v>
      </c>
      <c r="U84" s="6"/>
      <c r="V84" s="6"/>
      <c r="W84" s="6"/>
      <c r="X84" s="6"/>
      <c r="Y84" s="6"/>
      <c r="Z84" s="6"/>
      <c r="AA84" s="7"/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>
        <v>5712.9094800000003</v>
      </c>
      <c r="N85" s="6"/>
      <c r="O85" s="6"/>
      <c r="P85" s="6">
        <v>3127.3552524501101</v>
      </c>
      <c r="Q85" s="6">
        <v>2894.2517716830748</v>
      </c>
      <c r="R85" s="6">
        <v>2950.3204390301848</v>
      </c>
      <c r="S85" s="6"/>
      <c r="T85" s="6"/>
      <c r="U85" s="6">
        <v>7473.8978349999998</v>
      </c>
      <c r="V85" s="6">
        <v>5457.7953639580401</v>
      </c>
      <c r="W85" s="6">
        <v>3723.95943068317</v>
      </c>
      <c r="X85" s="6">
        <v>2870.2626097110301</v>
      </c>
      <c r="Y85" s="6">
        <v>2512.0267402986101</v>
      </c>
      <c r="Z85" s="6">
        <v>1967.3010366603601</v>
      </c>
      <c r="AA85" s="7">
        <v>1761.03673266542</v>
      </c>
    </row>
    <row r="86" spans="1:27" x14ac:dyDescent="0.25">
      <c r="A86" s="1"/>
      <c r="B86" s="60"/>
      <c r="C86" s="5" t="s">
        <v>29</v>
      </c>
      <c r="D86" s="6"/>
      <c r="E86" s="6"/>
      <c r="F86" s="6">
        <v>2785.4124225</v>
      </c>
      <c r="G86" s="6">
        <v>2789.4104750000001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x14ac:dyDescent="0.25">
      <c r="A87" s="1"/>
      <c r="B87" s="61"/>
      <c r="C87" s="8" t="s">
        <v>30</v>
      </c>
      <c r="D87" s="9"/>
      <c r="E87" s="9"/>
      <c r="F87" s="9">
        <v>8356.2372675000006</v>
      </c>
      <c r="G87" s="9">
        <v>8368.2314249999999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45983</v>
      </c>
      <c r="C88" s="5" t="s">
        <v>27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>
        <v>9302.4343979999994</v>
      </c>
      <c r="Q88" s="6">
        <v>8762.4368465966909</v>
      </c>
      <c r="R88" s="6">
        <v>10453.678544930059</v>
      </c>
      <c r="S88" s="6"/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>
        <v>2024.441426487627</v>
      </c>
      <c r="E89" s="6">
        <v>1757.5092629999999</v>
      </c>
      <c r="F89" s="6"/>
      <c r="G89" s="6"/>
      <c r="H89" s="6">
        <v>1612.656406386702</v>
      </c>
      <c r="I89" s="6">
        <v>1598.507749386702</v>
      </c>
      <c r="J89" s="6">
        <v>1706.1605743867019</v>
      </c>
      <c r="K89" s="6">
        <v>2027.8887313867019</v>
      </c>
      <c r="L89" s="6">
        <v>2365.1461608790592</v>
      </c>
      <c r="M89" s="6">
        <v>2238.8365058326472</v>
      </c>
      <c r="N89" s="6">
        <v>2190.8138693582518</v>
      </c>
      <c r="O89" s="6">
        <v>2197.5426107594371</v>
      </c>
      <c r="P89" s="6"/>
      <c r="Q89" s="6"/>
      <c r="R89" s="6"/>
      <c r="S89" s="6">
        <v>4373.7804900000001</v>
      </c>
      <c r="T89" s="6">
        <v>4611.8470230000003</v>
      </c>
      <c r="U89" s="6">
        <v>3212.627982593373</v>
      </c>
      <c r="V89" s="6">
        <v>2607.4458471761818</v>
      </c>
      <c r="W89" s="6">
        <v>2740.6984038477208</v>
      </c>
      <c r="X89" s="6">
        <v>2800.1805543599762</v>
      </c>
      <c r="Y89" s="6">
        <v>2185.8556293781471</v>
      </c>
      <c r="Z89" s="6">
        <v>1789.207039386702</v>
      </c>
      <c r="AA89" s="7">
        <v>1532.685736386702</v>
      </c>
    </row>
    <row r="90" spans="1:27" x14ac:dyDescent="0.25">
      <c r="A90" s="1"/>
      <c r="B90" s="60"/>
      <c r="C90" s="5" t="s">
        <v>29</v>
      </c>
      <c r="D90" s="6"/>
      <c r="E90" s="6"/>
      <c r="F90" s="6">
        <v>2720.2330980000002</v>
      </c>
      <c r="G90" s="6">
        <v>2623.0379760000001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/>
      <c r="F91" s="9">
        <v>8160.699294</v>
      </c>
      <c r="G91" s="9">
        <v>7869.1139279999998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45984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>
        <v>8029.9934131571554</v>
      </c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>
        <v>1513.440773120637</v>
      </c>
      <c r="E93" s="6">
        <v>1381.390797544947</v>
      </c>
      <c r="F93" s="6">
        <v>1308.8020355449471</v>
      </c>
      <c r="G93" s="6">
        <v>1175.7446085385261</v>
      </c>
      <c r="H93" s="6">
        <v>1132.6834785385261</v>
      </c>
      <c r="I93" s="6">
        <v>1281.693698399511</v>
      </c>
      <c r="J93" s="6">
        <v>1530.833093399511</v>
      </c>
      <c r="K93" s="6">
        <v>1974.015407476521</v>
      </c>
      <c r="L93" s="6">
        <v>2089.991671468812</v>
      </c>
      <c r="M93" s="6">
        <v>2036.44091909862</v>
      </c>
      <c r="N93" s="6">
        <v>1813.606707808179</v>
      </c>
      <c r="O93" s="6"/>
      <c r="P93" s="6">
        <v>2166.6935895452821</v>
      </c>
      <c r="Q93" s="6">
        <v>1907.698510133883</v>
      </c>
      <c r="R93" s="6">
        <v>2359.8255073560122</v>
      </c>
      <c r="S93" s="6">
        <v>2316.5667015477929</v>
      </c>
      <c r="T93" s="6">
        <v>2748.5304120000001</v>
      </c>
      <c r="U93" s="6">
        <v>4216.9149450000004</v>
      </c>
      <c r="V93" s="6">
        <v>4227.9878070000004</v>
      </c>
      <c r="W93" s="6">
        <v>4237.2151919999997</v>
      </c>
      <c r="X93" s="6">
        <v>3868.7349509999999</v>
      </c>
      <c r="Y93" s="6">
        <v>2760.718960811304</v>
      </c>
      <c r="Z93" s="6">
        <v>1829.4828660000001</v>
      </c>
      <c r="AA93" s="7">
        <v>1442.88308589705</v>
      </c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45985</v>
      </c>
      <c r="C96" s="5" t="s">
        <v>27</v>
      </c>
      <c r="D96" s="6"/>
      <c r="E96" s="6"/>
      <c r="F96" s="6"/>
      <c r="G96" s="6"/>
      <c r="H96" s="6"/>
      <c r="I96" s="6"/>
      <c r="J96" s="6"/>
      <c r="K96" s="6">
        <v>15743.764287</v>
      </c>
      <c r="L96" s="6">
        <v>15686.5545</v>
      </c>
      <c r="M96" s="6">
        <v>16999.918965000001</v>
      </c>
      <c r="N96" s="6">
        <v>16848.589851000001</v>
      </c>
      <c r="O96" s="6">
        <v>17269.973765999999</v>
      </c>
      <c r="P96" s="6"/>
      <c r="Q96" s="6"/>
      <c r="R96" s="6"/>
      <c r="S96" s="6"/>
      <c r="T96" s="6"/>
      <c r="U96" s="6">
        <v>24635.272473000001</v>
      </c>
      <c r="V96" s="6">
        <v>22086.668736</v>
      </c>
      <c r="W96" s="6"/>
      <c r="X96" s="6"/>
      <c r="Y96" s="6"/>
      <c r="Z96" s="6"/>
      <c r="AA96" s="7">
        <v>10008.021771</v>
      </c>
    </row>
    <row r="97" spans="1:27" x14ac:dyDescent="0.25">
      <c r="A97" s="1"/>
      <c r="B97" s="60"/>
      <c r="C97" s="5" t="s">
        <v>28</v>
      </c>
      <c r="D97" s="6">
        <v>1421.2906937265959</v>
      </c>
      <c r="E97" s="6">
        <v>1333.322956726596</v>
      </c>
      <c r="F97" s="6">
        <v>1364.0809067265959</v>
      </c>
      <c r="G97" s="6">
        <v>1402.2207647265959</v>
      </c>
      <c r="H97" s="6">
        <v>1424.9265264044011</v>
      </c>
      <c r="I97" s="6">
        <v>1748.500160404401</v>
      </c>
      <c r="J97" s="6">
        <v>2495.0849039999998</v>
      </c>
      <c r="K97" s="6"/>
      <c r="L97" s="6"/>
      <c r="M97" s="6"/>
      <c r="N97" s="6"/>
      <c r="O97" s="6"/>
      <c r="P97" s="6">
        <v>3481.7999399999999</v>
      </c>
      <c r="Q97" s="6">
        <v>3718.2744556566572</v>
      </c>
      <c r="R97" s="6">
        <v>4114.4112284388302</v>
      </c>
      <c r="S97" s="6">
        <v>4255.054803</v>
      </c>
      <c r="T97" s="6">
        <v>4924.0485287587262</v>
      </c>
      <c r="U97" s="6"/>
      <c r="V97" s="6"/>
      <c r="W97" s="6">
        <v>6315.2222940000001</v>
      </c>
      <c r="X97" s="6">
        <v>5474.2999410000002</v>
      </c>
      <c r="Y97" s="6">
        <v>4347.3286529999996</v>
      </c>
      <c r="Z97" s="6">
        <v>3898.8777420000001</v>
      </c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45986</v>
      </c>
      <c r="C100" s="5" t="s">
        <v>27</v>
      </c>
      <c r="D100" s="6">
        <v>8773.3367572479601</v>
      </c>
      <c r="E100" s="6">
        <v>8225.8980789303605</v>
      </c>
      <c r="F100" s="6">
        <v>8143.4063389303601</v>
      </c>
      <c r="G100" s="6">
        <v>8065.8394789303602</v>
      </c>
      <c r="H100" s="6"/>
      <c r="I100" s="6"/>
      <c r="J100" s="6">
        <v>17215.619835400001</v>
      </c>
      <c r="K100" s="6">
        <v>24756.937751871948</v>
      </c>
      <c r="L100" s="6">
        <v>28594.538478554401</v>
      </c>
      <c r="M100" s="6">
        <v>26579.512559044571</v>
      </c>
      <c r="N100" s="6">
        <v>22668.985171520551</v>
      </c>
      <c r="O100" s="6">
        <v>24151.685738557211</v>
      </c>
      <c r="P100" s="6">
        <v>25899.012619035901</v>
      </c>
      <c r="Q100" s="6">
        <v>25281.732620545961</v>
      </c>
      <c r="R100" s="6">
        <v>26405.419789527208</v>
      </c>
      <c r="S100" s="6">
        <v>25944.082228660121</v>
      </c>
      <c r="T100" s="6"/>
      <c r="U100" s="6"/>
      <c r="V100" s="6">
        <v>26138.184990000002</v>
      </c>
      <c r="W100" s="6">
        <v>21629.457350000001</v>
      </c>
      <c r="X100" s="6">
        <v>15906.13118</v>
      </c>
      <c r="Y100" s="6">
        <v>12346.05855</v>
      </c>
      <c r="Z100" s="6">
        <v>10650.668610000001</v>
      </c>
      <c r="AA100" s="7">
        <v>9366.5061499999993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>
        <v>3503.43651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>
        <v>3223.9495700000002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>
        <v>10393.035825000001</v>
      </c>
      <c r="U102" s="6">
        <v>11711.056834999999</v>
      </c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/>
      <c r="E103" s="9"/>
      <c r="F103" s="9"/>
      <c r="G103" s="9"/>
      <c r="H103" s="9">
        <v>9671.8487100000002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>
        <v>31179.107475000001</v>
      </c>
      <c r="U103" s="9">
        <v>35133.170505000002</v>
      </c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45987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>
        <v>15752.9913</v>
      </c>
      <c r="P104" s="6">
        <v>13804.294186964076</v>
      </c>
      <c r="Q104" s="6">
        <v>14189.482887883976</v>
      </c>
      <c r="R104" s="6">
        <v>14969.148743010925</v>
      </c>
      <c r="S104" s="6">
        <v>17782.808699849749</v>
      </c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/>
      <c r="E105" s="6"/>
      <c r="F105" s="6">
        <v>1680.5162</v>
      </c>
      <c r="G105" s="6">
        <v>1694.6847749999999</v>
      </c>
      <c r="H105" s="6">
        <v>1702.106409494475</v>
      </c>
      <c r="I105" s="6">
        <v>1831.471659494475</v>
      </c>
      <c r="J105" s="6">
        <v>2595.5442586039248</v>
      </c>
      <c r="K105" s="6">
        <v>4498.9630160628249</v>
      </c>
      <c r="L105" s="6">
        <v>4774.6340637251496</v>
      </c>
      <c r="M105" s="6">
        <v>3889.2738374999999</v>
      </c>
      <c r="N105" s="6">
        <v>3614.5266875000002</v>
      </c>
      <c r="O105" s="6"/>
      <c r="P105" s="6"/>
      <c r="Q105" s="6"/>
      <c r="R105" s="6"/>
      <c r="S105" s="6"/>
      <c r="T105" s="6">
        <v>6762.9765627766001</v>
      </c>
      <c r="U105" s="6">
        <v>6604.5926851203503</v>
      </c>
      <c r="V105" s="6">
        <v>5647.7053815603749</v>
      </c>
      <c r="W105" s="6">
        <v>4253.5555178991253</v>
      </c>
      <c r="X105" s="6">
        <v>2604.8893486135498</v>
      </c>
      <c r="Y105" s="6">
        <v>3104.562770272375</v>
      </c>
      <c r="Z105" s="6">
        <v>3144.1916000000001</v>
      </c>
      <c r="AA105" s="7">
        <v>2783.8169750000002</v>
      </c>
    </row>
    <row r="106" spans="1:27" x14ac:dyDescent="0.25">
      <c r="A106" s="1"/>
      <c r="B106" s="60"/>
      <c r="C106" s="5" t="s">
        <v>29</v>
      </c>
      <c r="D106" s="6">
        <v>2882.380975</v>
      </c>
      <c r="E106" s="6">
        <v>2868.8284250000002</v>
      </c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x14ac:dyDescent="0.25">
      <c r="A107" s="1"/>
      <c r="B107" s="61"/>
      <c r="C107" s="8" t="s">
        <v>30</v>
      </c>
      <c r="D107" s="9">
        <v>8647.1429250000001</v>
      </c>
      <c r="E107" s="9">
        <v>8606.4852749999991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45988</v>
      </c>
      <c r="C108" s="5" t="s">
        <v>27</v>
      </c>
      <c r="D108" s="6">
        <v>8326.1838260000004</v>
      </c>
      <c r="E108" s="6"/>
      <c r="F108" s="6"/>
      <c r="G108" s="6"/>
      <c r="H108" s="6"/>
      <c r="I108" s="6"/>
      <c r="J108" s="6">
        <v>10446.887882999999</v>
      </c>
      <c r="K108" s="6">
        <v>12177.860924000001</v>
      </c>
      <c r="L108" s="6"/>
      <c r="M108" s="6"/>
      <c r="N108" s="6">
        <v>10446.271220000001</v>
      </c>
      <c r="O108" s="6">
        <v>8931.8349866261906</v>
      </c>
      <c r="P108" s="6">
        <v>8880.0001386685617</v>
      </c>
      <c r="Q108" s="6">
        <v>10594.044575975722</v>
      </c>
      <c r="R108" s="6">
        <v>12123.457543914814</v>
      </c>
      <c r="S108" s="6">
        <v>13135.187530670564</v>
      </c>
      <c r="T108" s="6">
        <v>16398.302496</v>
      </c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>
        <v>1455.3246799999999</v>
      </c>
      <c r="H109" s="6">
        <v>1525.007599</v>
      </c>
      <c r="I109" s="6"/>
      <c r="J109" s="6"/>
      <c r="K109" s="6"/>
      <c r="L109" s="6">
        <v>4210.5749640000004</v>
      </c>
      <c r="M109" s="6">
        <v>3876.9602810000001</v>
      </c>
      <c r="N109" s="6"/>
      <c r="O109" s="6"/>
      <c r="P109" s="6"/>
      <c r="Q109" s="6"/>
      <c r="R109" s="6"/>
      <c r="S109" s="6"/>
      <c r="T109" s="6"/>
      <c r="U109" s="6">
        <v>4834.6379200000001</v>
      </c>
      <c r="V109" s="6">
        <v>4373.3739960000003</v>
      </c>
      <c r="W109" s="6">
        <v>3308.5241805104238</v>
      </c>
      <c r="X109" s="6">
        <v>2976.483319535841</v>
      </c>
      <c r="Y109" s="6">
        <v>2141.1024075617888</v>
      </c>
      <c r="Z109" s="6">
        <v>1813.355950102763</v>
      </c>
      <c r="AA109" s="7">
        <v>1414.624922</v>
      </c>
    </row>
    <row r="110" spans="1:27" x14ac:dyDescent="0.25">
      <c r="A110" s="1"/>
      <c r="B110" s="60"/>
      <c r="C110" s="5" t="s">
        <v>29</v>
      </c>
      <c r="D110" s="6"/>
      <c r="E110" s="6">
        <v>2603.5511860000001</v>
      </c>
      <c r="F110" s="6">
        <v>2476.2102765</v>
      </c>
      <c r="G110" s="6"/>
      <c r="H110" s="6"/>
      <c r="I110" s="6">
        <v>2579.8096605000001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1"/>
      <c r="C111" s="8" t="s">
        <v>30</v>
      </c>
      <c r="D111" s="9"/>
      <c r="E111" s="9">
        <v>7810.653558</v>
      </c>
      <c r="F111" s="9">
        <v>7428.6308294999999</v>
      </c>
      <c r="G111" s="9"/>
      <c r="H111" s="9"/>
      <c r="I111" s="9">
        <v>7739.4289815000002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45989</v>
      </c>
      <c r="C112" s="5" t="s">
        <v>27</v>
      </c>
      <c r="D112" s="6"/>
      <c r="E112" s="6"/>
      <c r="F112" s="6"/>
      <c r="G112" s="6"/>
      <c r="H112" s="6"/>
      <c r="I112" s="6"/>
      <c r="J112" s="6">
        <v>11376.031607999999</v>
      </c>
      <c r="K112" s="6">
        <v>14723.265896000001</v>
      </c>
      <c r="L112" s="6"/>
      <c r="M112" s="6"/>
      <c r="N112" s="6">
        <v>11505.578088</v>
      </c>
      <c r="O112" s="6">
        <v>9493.0040361694555</v>
      </c>
      <c r="P112" s="6">
        <v>9631.6631332699762</v>
      </c>
      <c r="Q112" s="6">
        <v>10494.4601005</v>
      </c>
      <c r="R112" s="6">
        <v>14391.7974304654</v>
      </c>
      <c r="S112" s="6">
        <v>11982.152269651808</v>
      </c>
      <c r="T112" s="6">
        <v>12583.4663978668</v>
      </c>
      <c r="U112" s="6">
        <v>11735.940961294767</v>
      </c>
      <c r="V112" s="6">
        <v>10956.646746445824</v>
      </c>
      <c r="W112" s="6"/>
      <c r="X112" s="6">
        <v>11532.721159999999</v>
      </c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/>
      <c r="L113" s="6">
        <v>4597.6662640000004</v>
      </c>
      <c r="M113" s="6">
        <v>4283.6702720000003</v>
      </c>
      <c r="N113" s="6"/>
      <c r="O113" s="6"/>
      <c r="P113" s="6"/>
      <c r="Q113" s="6"/>
      <c r="R113" s="6"/>
      <c r="S113" s="6"/>
      <c r="T113" s="6"/>
      <c r="U113" s="6"/>
      <c r="V113" s="6"/>
      <c r="W113" s="6">
        <v>4176.9486479999996</v>
      </c>
      <c r="X113" s="6"/>
      <c r="Y113" s="6">
        <v>3513.7940480000002</v>
      </c>
      <c r="Z113" s="6">
        <v>2175.6126373345119</v>
      </c>
      <c r="AA113" s="7">
        <v>2900.6073759999999</v>
      </c>
    </row>
    <row r="114" spans="1:27" x14ac:dyDescent="0.25">
      <c r="A114" s="1"/>
      <c r="B114" s="60"/>
      <c r="C114" s="5" t="s">
        <v>29</v>
      </c>
      <c r="D114" s="6">
        <v>2699.5018879999998</v>
      </c>
      <c r="E114" s="6">
        <v>2234.368336</v>
      </c>
      <c r="F114" s="6">
        <v>2245.7807640000001</v>
      </c>
      <c r="G114" s="6">
        <v>2499.0132880000001</v>
      </c>
      <c r="H114" s="6">
        <v>2326.9015359999999</v>
      </c>
      <c r="I114" s="6">
        <v>3158.7750040000001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1"/>
      <c r="C115" s="8" t="s">
        <v>30</v>
      </c>
      <c r="D115" s="9">
        <v>8098.5056640000003</v>
      </c>
      <c r="E115" s="9">
        <v>6703.1050080000005</v>
      </c>
      <c r="F115" s="9">
        <v>6737.3422920000003</v>
      </c>
      <c r="G115" s="9">
        <v>7497.0398640000003</v>
      </c>
      <c r="H115" s="9">
        <v>6980.704608</v>
      </c>
      <c r="I115" s="9">
        <v>9476.3250119999993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45990</v>
      </c>
      <c r="C116" s="5" t="s">
        <v>27</v>
      </c>
      <c r="D116" s="6">
        <v>8955.6461999999992</v>
      </c>
      <c r="E116" s="6">
        <v>7439.9996993386503</v>
      </c>
      <c r="F116" s="6">
        <v>7309.1829212522998</v>
      </c>
      <c r="G116" s="6"/>
      <c r="H116" s="6">
        <v>8492.9336999999996</v>
      </c>
      <c r="I116" s="6"/>
      <c r="J116" s="6"/>
      <c r="K116" s="6"/>
      <c r="L116" s="6"/>
      <c r="M116" s="6"/>
      <c r="N116" s="6">
        <v>9713.2608</v>
      </c>
      <c r="O116" s="6">
        <v>9562.7250000000004</v>
      </c>
      <c r="P116" s="6"/>
      <c r="Q116" s="6">
        <v>9244.3788000000004</v>
      </c>
      <c r="R116" s="6">
        <v>10123.53255</v>
      </c>
      <c r="S116" s="6">
        <v>10961.4957011145</v>
      </c>
      <c r="T116" s="6">
        <v>12027.5161656975</v>
      </c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>
        <v>2792.9326500000002</v>
      </c>
      <c r="H117" s="6"/>
      <c r="I117" s="6">
        <v>3013.1837999999998</v>
      </c>
      <c r="J117" s="6">
        <v>2144.3903975735998</v>
      </c>
      <c r="K117" s="6">
        <v>2732.4715500000002</v>
      </c>
      <c r="L117" s="6">
        <v>3558.5675999999999</v>
      </c>
      <c r="M117" s="6">
        <v>3433.9436999999998</v>
      </c>
      <c r="N117" s="6"/>
      <c r="O117" s="6"/>
      <c r="P117" s="6">
        <v>3189.0145499999999</v>
      </c>
      <c r="Q117" s="6"/>
      <c r="R117" s="6"/>
      <c r="S117" s="6"/>
      <c r="T117" s="6"/>
      <c r="U117" s="6">
        <v>4309.3957499999997</v>
      </c>
      <c r="V117" s="6">
        <v>4281.0160500000002</v>
      </c>
      <c r="W117" s="6">
        <v>4200.8125499999996</v>
      </c>
      <c r="X117" s="6">
        <v>3969.4562999999998</v>
      </c>
      <c r="Y117" s="6">
        <v>3633.2185500000001</v>
      </c>
      <c r="Z117" s="6">
        <v>3591.26595</v>
      </c>
      <c r="AA117" s="7">
        <v>3177.9094500000001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45991</v>
      </c>
      <c r="C120" s="5" t="s">
        <v>27</v>
      </c>
      <c r="D120" s="6"/>
      <c r="E120" s="6">
        <v>8700.2289000000001</v>
      </c>
      <c r="F120" s="6">
        <v>8139.4213499999996</v>
      </c>
      <c r="G120" s="6">
        <v>8015.4143999999997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>
        <v>10241.98695</v>
      </c>
      <c r="T120" s="6"/>
      <c r="U120" s="6">
        <v>11856.545099999999</v>
      </c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2994.6752999999999</v>
      </c>
      <c r="E121" s="6"/>
      <c r="F121" s="6"/>
      <c r="G121" s="6"/>
      <c r="H121" s="6">
        <v>2627.5900499999998</v>
      </c>
      <c r="I121" s="6">
        <v>2815.1428500000002</v>
      </c>
      <c r="J121" s="6">
        <v>2911.3870499999998</v>
      </c>
      <c r="K121" s="6">
        <v>2963.2108499999999</v>
      </c>
      <c r="L121" s="6">
        <v>2324.0644474698001</v>
      </c>
      <c r="M121" s="6">
        <v>2012.4043104505499</v>
      </c>
      <c r="N121" s="6">
        <v>1694.9606058868501</v>
      </c>
      <c r="O121" s="6">
        <v>1682.09571030345</v>
      </c>
      <c r="P121" s="6">
        <v>1661.3190121369501</v>
      </c>
      <c r="Q121" s="6">
        <v>1687.59747544725</v>
      </c>
      <c r="R121" s="6">
        <v>1903.9077</v>
      </c>
      <c r="S121" s="6"/>
      <c r="T121" s="6">
        <v>3902.8256999999999</v>
      </c>
      <c r="U121" s="6"/>
      <c r="V121" s="6">
        <v>4013.8766999999998</v>
      </c>
      <c r="W121" s="6">
        <v>4073.1039000000001</v>
      </c>
      <c r="X121" s="6">
        <v>2852.0939831841001</v>
      </c>
      <c r="Y121" s="6">
        <v>2247.8573249999999</v>
      </c>
      <c r="Z121" s="6">
        <v>2130.9452999999999</v>
      </c>
      <c r="AA121" s="7">
        <v>1839.7448999999999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66" zoomScaleNormal="100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45962</v>
      </c>
      <c r="C4" s="70">
        <f t="shared" ref="C4:C34" si="0">SUM(E4:AB4)</f>
        <v>12.71</v>
      </c>
      <c r="D4" s="71"/>
      <c r="E4" s="29">
        <v>5.0999999999999996</v>
      </c>
      <c r="F4" s="30">
        <v>2.48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5.07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0.06</v>
      </c>
      <c r="AB4" s="31">
        <v>0</v>
      </c>
    </row>
    <row r="5" spans="1:28" ht="15.75" x14ac:dyDescent="0.25">
      <c r="A5" s="23"/>
      <c r="B5" s="28">
        <v>45963</v>
      </c>
      <c r="C5" s="70">
        <f t="shared" si="0"/>
        <v>3.25</v>
      </c>
      <c r="D5" s="71"/>
      <c r="E5" s="29">
        <v>1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2.25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45964</v>
      </c>
      <c r="C6" s="70">
        <f t="shared" si="0"/>
        <v>27.4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9.11</v>
      </c>
      <c r="U6" s="30">
        <v>7.58</v>
      </c>
      <c r="V6" s="30">
        <v>0</v>
      </c>
      <c r="W6" s="30">
        <v>0</v>
      </c>
      <c r="X6" s="30">
        <v>1.94</v>
      </c>
      <c r="Y6" s="30">
        <v>2.2400000000000002</v>
      </c>
      <c r="Z6" s="30">
        <v>2.21</v>
      </c>
      <c r="AA6" s="30">
        <v>2.2200000000000002</v>
      </c>
      <c r="AB6" s="31">
        <v>2.1</v>
      </c>
    </row>
    <row r="7" spans="1:28" ht="15.75" x14ac:dyDescent="0.25">
      <c r="A7" s="23"/>
      <c r="B7" s="32">
        <v>45965</v>
      </c>
      <c r="C7" s="70">
        <f t="shared" si="0"/>
        <v>149.01499999999999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0.04</v>
      </c>
      <c r="L7" s="30">
        <v>2.8975</v>
      </c>
      <c r="M7" s="30">
        <v>25.467500000000001</v>
      </c>
      <c r="N7" s="30">
        <v>24.74</v>
      </c>
      <c r="O7" s="30">
        <v>0</v>
      </c>
      <c r="P7" s="30">
        <v>0</v>
      </c>
      <c r="Q7" s="30">
        <v>0</v>
      </c>
      <c r="R7" s="30">
        <v>0</v>
      </c>
      <c r="S7" s="30">
        <v>1.87</v>
      </c>
      <c r="T7" s="30">
        <v>18.75</v>
      </c>
      <c r="U7" s="30">
        <v>16.079999999999998</v>
      </c>
      <c r="V7" s="30">
        <v>18.75</v>
      </c>
      <c r="W7" s="30">
        <v>5.78</v>
      </c>
      <c r="X7" s="30">
        <v>0</v>
      </c>
      <c r="Y7" s="30">
        <v>0</v>
      </c>
      <c r="Z7" s="30">
        <v>0</v>
      </c>
      <c r="AA7" s="30">
        <v>15.26</v>
      </c>
      <c r="AB7" s="31">
        <v>19.38</v>
      </c>
    </row>
    <row r="8" spans="1:28" ht="15.75" x14ac:dyDescent="0.25">
      <c r="A8" s="23"/>
      <c r="B8" s="32">
        <v>45966</v>
      </c>
      <c r="C8" s="70">
        <f t="shared" si="0"/>
        <v>46.970000000000006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6.78</v>
      </c>
      <c r="N8" s="30">
        <v>10.56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17.28</v>
      </c>
      <c r="U8" s="30">
        <v>0</v>
      </c>
      <c r="V8" s="30">
        <v>0</v>
      </c>
      <c r="W8" s="30">
        <v>0.09</v>
      </c>
      <c r="X8" s="30">
        <v>0</v>
      </c>
      <c r="Y8" s="30">
        <v>0</v>
      </c>
      <c r="Z8" s="30">
        <v>0.94</v>
      </c>
      <c r="AA8" s="30">
        <v>8.18</v>
      </c>
      <c r="AB8" s="31">
        <v>3.14</v>
      </c>
    </row>
    <row r="9" spans="1:28" ht="15.75" x14ac:dyDescent="0.25">
      <c r="A9" s="23"/>
      <c r="B9" s="32">
        <v>45967</v>
      </c>
      <c r="C9" s="70">
        <f t="shared" si="0"/>
        <v>83.3</v>
      </c>
      <c r="D9" s="71"/>
      <c r="E9" s="29">
        <v>7.0000000000000007E-2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1.02</v>
      </c>
      <c r="L9" s="30">
        <v>6.98</v>
      </c>
      <c r="M9" s="30">
        <v>14.59</v>
      </c>
      <c r="N9" s="30">
        <v>15.76</v>
      </c>
      <c r="O9" s="30">
        <v>0</v>
      </c>
      <c r="P9" s="30">
        <v>0</v>
      </c>
      <c r="Q9" s="30">
        <v>0</v>
      </c>
      <c r="R9" s="30">
        <v>0</v>
      </c>
      <c r="S9" s="30">
        <v>15.2</v>
      </c>
      <c r="T9" s="30">
        <v>16.100000000000001</v>
      </c>
      <c r="U9" s="30">
        <v>12.88</v>
      </c>
      <c r="V9" s="30">
        <v>0</v>
      </c>
      <c r="W9" s="30">
        <v>0</v>
      </c>
      <c r="X9" s="30">
        <v>0</v>
      </c>
      <c r="Y9" s="30">
        <v>0.7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45968</v>
      </c>
      <c r="C10" s="70">
        <f t="shared" si="0"/>
        <v>16.78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10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3.11</v>
      </c>
      <c r="S10" s="30">
        <v>0</v>
      </c>
      <c r="T10" s="30">
        <v>0</v>
      </c>
      <c r="U10" s="30">
        <v>0</v>
      </c>
      <c r="V10" s="30">
        <v>0.37</v>
      </c>
      <c r="W10" s="30">
        <v>0</v>
      </c>
      <c r="X10" s="30">
        <v>2.04</v>
      </c>
      <c r="Y10" s="30">
        <v>0</v>
      </c>
      <c r="Z10" s="30">
        <v>0</v>
      </c>
      <c r="AA10" s="30">
        <v>1.26</v>
      </c>
      <c r="AB10" s="31">
        <v>0</v>
      </c>
    </row>
    <row r="11" spans="1:28" ht="15.75" x14ac:dyDescent="0.25">
      <c r="A11" s="23"/>
      <c r="B11" s="32">
        <v>45969</v>
      </c>
      <c r="C11" s="70">
        <f t="shared" si="0"/>
        <v>20.52</v>
      </c>
      <c r="D11" s="71"/>
      <c r="E11" s="29">
        <v>18.34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0.21</v>
      </c>
      <c r="Z11" s="30">
        <v>0</v>
      </c>
      <c r="AA11" s="30">
        <v>0</v>
      </c>
      <c r="AB11" s="31">
        <v>1.97</v>
      </c>
    </row>
    <row r="12" spans="1:28" ht="15.75" x14ac:dyDescent="0.25">
      <c r="A12" s="23"/>
      <c r="B12" s="32">
        <v>45970</v>
      </c>
      <c r="C12" s="70">
        <f t="shared" si="0"/>
        <v>78.650000000000006</v>
      </c>
      <c r="D12" s="71"/>
      <c r="E12" s="29">
        <v>0</v>
      </c>
      <c r="F12" s="30">
        <v>0</v>
      </c>
      <c r="G12" s="30">
        <v>5.77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17.59</v>
      </c>
      <c r="S12" s="30">
        <v>17.46</v>
      </c>
      <c r="T12" s="30">
        <v>16.71</v>
      </c>
      <c r="U12" s="30">
        <v>0</v>
      </c>
      <c r="V12" s="30">
        <v>0</v>
      </c>
      <c r="W12" s="30">
        <v>0</v>
      </c>
      <c r="X12" s="30">
        <v>1.27</v>
      </c>
      <c r="Y12" s="30">
        <v>4.87</v>
      </c>
      <c r="Z12" s="30">
        <v>0</v>
      </c>
      <c r="AA12" s="30">
        <v>8.39</v>
      </c>
      <c r="AB12" s="31">
        <v>6.59</v>
      </c>
    </row>
    <row r="13" spans="1:28" ht="15.75" x14ac:dyDescent="0.25">
      <c r="A13" s="23"/>
      <c r="B13" s="32">
        <v>45971</v>
      </c>
      <c r="C13" s="70">
        <f t="shared" si="0"/>
        <v>122.90000000000002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11.21</v>
      </c>
      <c r="L13" s="30">
        <v>0</v>
      </c>
      <c r="M13" s="30">
        <v>0</v>
      </c>
      <c r="N13" s="30">
        <v>0</v>
      </c>
      <c r="O13" s="30">
        <v>0</v>
      </c>
      <c r="P13" s="30">
        <v>0.57999999999999996</v>
      </c>
      <c r="Q13" s="30">
        <v>10.199999999999999</v>
      </c>
      <c r="R13" s="30">
        <v>13.36</v>
      </c>
      <c r="S13" s="30">
        <v>16.760000000000002</v>
      </c>
      <c r="T13" s="30">
        <v>16.850000000000001</v>
      </c>
      <c r="U13" s="30">
        <v>17.93</v>
      </c>
      <c r="V13" s="30">
        <v>17.98</v>
      </c>
      <c r="W13" s="30">
        <v>18.03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45972</v>
      </c>
      <c r="C14" s="70">
        <f t="shared" si="0"/>
        <v>33.39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0.43</v>
      </c>
      <c r="S14" s="30">
        <v>15.33</v>
      </c>
      <c r="T14" s="30">
        <v>0</v>
      </c>
      <c r="U14" s="30">
        <v>0</v>
      </c>
      <c r="V14" s="30">
        <v>0</v>
      </c>
      <c r="W14" s="30">
        <v>2.7</v>
      </c>
      <c r="X14" s="30">
        <v>2.16</v>
      </c>
      <c r="Y14" s="30">
        <v>0</v>
      </c>
      <c r="Z14" s="30">
        <v>0</v>
      </c>
      <c r="AA14" s="30">
        <v>5.84</v>
      </c>
      <c r="AB14" s="31">
        <v>6.93</v>
      </c>
    </row>
    <row r="15" spans="1:28" ht="15.75" x14ac:dyDescent="0.25">
      <c r="A15" s="23"/>
      <c r="B15" s="32">
        <v>45973</v>
      </c>
      <c r="C15" s="70">
        <f t="shared" si="0"/>
        <v>168.72999999999996</v>
      </c>
      <c r="D15" s="71"/>
      <c r="E15" s="29">
        <v>2.63</v>
      </c>
      <c r="F15" s="30">
        <v>0</v>
      </c>
      <c r="G15" s="30">
        <v>0</v>
      </c>
      <c r="H15" s="30">
        <v>0</v>
      </c>
      <c r="I15" s="30">
        <v>0</v>
      </c>
      <c r="J15" s="30">
        <v>5.66</v>
      </c>
      <c r="K15" s="30">
        <v>17.96</v>
      </c>
      <c r="L15" s="30">
        <v>6.68</v>
      </c>
      <c r="M15" s="30">
        <v>8.99</v>
      </c>
      <c r="N15" s="30">
        <v>16.89</v>
      </c>
      <c r="O15" s="30">
        <v>0</v>
      </c>
      <c r="P15" s="30">
        <v>0</v>
      </c>
      <c r="Q15" s="30">
        <v>0</v>
      </c>
      <c r="R15" s="30">
        <v>0</v>
      </c>
      <c r="S15" s="30">
        <v>2.54</v>
      </c>
      <c r="T15" s="30">
        <v>3.14</v>
      </c>
      <c r="U15" s="30">
        <v>16.38</v>
      </c>
      <c r="V15" s="30">
        <v>13.74</v>
      </c>
      <c r="W15" s="30">
        <v>17.82</v>
      </c>
      <c r="X15" s="30">
        <v>17.850000000000001</v>
      </c>
      <c r="Y15" s="30">
        <v>17.829999999999998</v>
      </c>
      <c r="Z15" s="30">
        <v>10.75</v>
      </c>
      <c r="AA15" s="30">
        <v>8.56</v>
      </c>
      <c r="AB15" s="31">
        <v>1.31</v>
      </c>
    </row>
    <row r="16" spans="1:28" ht="15.75" x14ac:dyDescent="0.25">
      <c r="A16" s="23"/>
      <c r="B16" s="32">
        <v>45974</v>
      </c>
      <c r="C16" s="70">
        <f t="shared" si="0"/>
        <v>81.179999999999993</v>
      </c>
      <c r="D16" s="71"/>
      <c r="E16" s="29">
        <v>3.89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15.85</v>
      </c>
      <c r="L16" s="30">
        <v>7.09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0.03</v>
      </c>
      <c r="U16" s="30">
        <v>11.51</v>
      </c>
      <c r="V16" s="30">
        <v>17.39</v>
      </c>
      <c r="W16" s="30">
        <v>6.09</v>
      </c>
      <c r="X16" s="30">
        <v>11.94</v>
      </c>
      <c r="Y16" s="30">
        <v>7.35</v>
      </c>
      <c r="Z16" s="30">
        <v>0</v>
      </c>
      <c r="AA16" s="30">
        <v>0</v>
      </c>
      <c r="AB16" s="31">
        <v>0.04</v>
      </c>
    </row>
    <row r="17" spans="1:28" ht="15.75" x14ac:dyDescent="0.25">
      <c r="A17" s="23"/>
      <c r="B17" s="32">
        <v>45975</v>
      </c>
      <c r="C17" s="70">
        <f t="shared" si="0"/>
        <v>99.56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8.2799999999999994</v>
      </c>
      <c r="K17" s="30">
        <v>16.329999999999998</v>
      </c>
      <c r="L17" s="30">
        <v>0</v>
      </c>
      <c r="M17" s="30">
        <v>0</v>
      </c>
      <c r="N17" s="30">
        <v>0</v>
      </c>
      <c r="O17" s="30">
        <v>0</v>
      </c>
      <c r="P17" s="30">
        <v>1.56</v>
      </c>
      <c r="Q17" s="30">
        <v>0</v>
      </c>
      <c r="R17" s="30">
        <v>0</v>
      </c>
      <c r="S17" s="30">
        <v>16.73</v>
      </c>
      <c r="T17" s="30">
        <v>0</v>
      </c>
      <c r="U17" s="30">
        <v>5.37</v>
      </c>
      <c r="V17" s="30">
        <v>11.59</v>
      </c>
      <c r="W17" s="30">
        <v>0.24</v>
      </c>
      <c r="X17" s="30">
        <v>7.31</v>
      </c>
      <c r="Y17" s="30">
        <v>9.24</v>
      </c>
      <c r="Z17" s="30">
        <v>6.03</v>
      </c>
      <c r="AA17" s="30">
        <v>5.2</v>
      </c>
      <c r="AB17" s="31">
        <v>11.68</v>
      </c>
    </row>
    <row r="18" spans="1:28" ht="15.75" x14ac:dyDescent="0.25">
      <c r="A18" s="23"/>
      <c r="B18" s="32">
        <v>45976</v>
      </c>
      <c r="C18" s="70">
        <f t="shared" si="0"/>
        <v>178.56</v>
      </c>
      <c r="D18" s="71"/>
      <c r="E18" s="29">
        <v>8.43</v>
      </c>
      <c r="F18" s="30">
        <v>6.74</v>
      </c>
      <c r="G18" s="30">
        <v>8.32</v>
      </c>
      <c r="H18" s="30">
        <v>5.61</v>
      </c>
      <c r="I18" s="30">
        <v>7.6</v>
      </c>
      <c r="J18" s="30">
        <v>0</v>
      </c>
      <c r="K18" s="30">
        <v>0.16</v>
      </c>
      <c r="L18" s="30">
        <v>13.63</v>
      </c>
      <c r="M18" s="30">
        <v>6.08</v>
      </c>
      <c r="N18" s="30">
        <v>12.4</v>
      </c>
      <c r="O18" s="30">
        <v>3.79</v>
      </c>
      <c r="P18" s="30">
        <v>0</v>
      </c>
      <c r="Q18" s="30">
        <v>0</v>
      </c>
      <c r="R18" s="30">
        <v>2.68</v>
      </c>
      <c r="S18" s="30">
        <v>15.91</v>
      </c>
      <c r="T18" s="30">
        <v>16.79</v>
      </c>
      <c r="U18" s="30">
        <v>14.69</v>
      </c>
      <c r="V18" s="30">
        <v>17.25</v>
      </c>
      <c r="W18" s="30">
        <v>15.61</v>
      </c>
      <c r="X18" s="30">
        <v>12.44</v>
      </c>
      <c r="Y18" s="30">
        <v>0</v>
      </c>
      <c r="Z18" s="30">
        <v>0</v>
      </c>
      <c r="AA18" s="30">
        <v>10.43</v>
      </c>
      <c r="AB18" s="31">
        <v>0</v>
      </c>
    </row>
    <row r="19" spans="1:28" ht="15.75" x14ac:dyDescent="0.25">
      <c r="A19" s="23"/>
      <c r="B19" s="32">
        <v>45977</v>
      </c>
      <c r="C19" s="70">
        <f t="shared" si="0"/>
        <v>160.62</v>
      </c>
      <c r="D19" s="71"/>
      <c r="E19" s="29">
        <v>4.9800000000000004</v>
      </c>
      <c r="F19" s="30">
        <v>6.41</v>
      </c>
      <c r="G19" s="30">
        <v>0</v>
      </c>
      <c r="H19" s="30">
        <v>10.029999999999999</v>
      </c>
      <c r="I19" s="30">
        <v>2.85</v>
      </c>
      <c r="J19" s="30">
        <v>0</v>
      </c>
      <c r="K19" s="30">
        <v>0</v>
      </c>
      <c r="L19" s="30">
        <v>4.1100000000000003</v>
      </c>
      <c r="M19" s="30">
        <v>8.52</v>
      </c>
      <c r="N19" s="30">
        <v>5.68</v>
      </c>
      <c r="O19" s="30">
        <v>5.22</v>
      </c>
      <c r="P19" s="30">
        <v>6.44</v>
      </c>
      <c r="Q19" s="30">
        <v>7.62</v>
      </c>
      <c r="R19" s="30">
        <v>2.4500000000000002</v>
      </c>
      <c r="S19" s="30">
        <v>0</v>
      </c>
      <c r="T19" s="30">
        <v>1.66</v>
      </c>
      <c r="U19" s="30">
        <v>11.81</v>
      </c>
      <c r="V19" s="30">
        <v>17.28</v>
      </c>
      <c r="W19" s="30">
        <v>17.38</v>
      </c>
      <c r="X19" s="30">
        <v>17.29</v>
      </c>
      <c r="Y19" s="30">
        <v>17.149999999999999</v>
      </c>
      <c r="Z19" s="30">
        <v>10.62</v>
      </c>
      <c r="AA19" s="30">
        <v>2.34</v>
      </c>
      <c r="AB19" s="31">
        <v>0.78</v>
      </c>
    </row>
    <row r="20" spans="1:28" ht="15.75" x14ac:dyDescent="0.25">
      <c r="A20" s="23"/>
      <c r="B20" s="32">
        <v>45978</v>
      </c>
      <c r="C20" s="70">
        <f t="shared" si="0"/>
        <v>53.93</v>
      </c>
      <c r="D20" s="71"/>
      <c r="E20" s="29">
        <v>1.24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4.08</v>
      </c>
      <c r="L20" s="30">
        <v>7.4</v>
      </c>
      <c r="M20" s="30">
        <v>5.39</v>
      </c>
      <c r="N20" s="30">
        <v>0</v>
      </c>
      <c r="O20" s="30">
        <v>13.84</v>
      </c>
      <c r="P20" s="30">
        <v>9.1199999999999992</v>
      </c>
      <c r="Q20" s="30">
        <v>0.37</v>
      </c>
      <c r="R20" s="30">
        <v>7.92</v>
      </c>
      <c r="S20" s="30">
        <v>1.08</v>
      </c>
      <c r="T20" s="30">
        <v>1.89</v>
      </c>
      <c r="U20" s="30">
        <v>0.72</v>
      </c>
      <c r="V20" s="30">
        <v>0</v>
      </c>
      <c r="W20" s="30">
        <v>0</v>
      </c>
      <c r="X20" s="30">
        <v>0.09</v>
      </c>
      <c r="Y20" s="30">
        <v>0</v>
      </c>
      <c r="Z20" s="30">
        <v>0</v>
      </c>
      <c r="AA20" s="30">
        <v>0</v>
      </c>
      <c r="AB20" s="31">
        <v>0.79</v>
      </c>
    </row>
    <row r="21" spans="1:28" ht="15.75" x14ac:dyDescent="0.25">
      <c r="A21" s="23"/>
      <c r="B21" s="32">
        <v>45979</v>
      </c>
      <c r="C21" s="70">
        <f t="shared" si="0"/>
        <v>67.489999999999995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0.1</v>
      </c>
      <c r="M21" s="30">
        <v>5.93</v>
      </c>
      <c r="N21" s="30">
        <v>0.16</v>
      </c>
      <c r="O21" s="30">
        <v>1.1399999999999999</v>
      </c>
      <c r="P21" s="30">
        <v>0</v>
      </c>
      <c r="Q21" s="30">
        <v>18.850000000000001</v>
      </c>
      <c r="R21" s="30">
        <v>14.86</v>
      </c>
      <c r="S21" s="30">
        <v>17.68</v>
      </c>
      <c r="T21" s="30">
        <v>0</v>
      </c>
      <c r="U21" s="30">
        <v>0</v>
      </c>
      <c r="V21" s="30">
        <v>0</v>
      </c>
      <c r="W21" s="30">
        <v>1.56</v>
      </c>
      <c r="X21" s="30">
        <v>0</v>
      </c>
      <c r="Y21" s="30">
        <v>0</v>
      </c>
      <c r="Z21" s="30">
        <v>0</v>
      </c>
      <c r="AA21" s="30">
        <v>0</v>
      </c>
      <c r="AB21" s="31">
        <v>7.21</v>
      </c>
    </row>
    <row r="22" spans="1:28" ht="15.75" x14ac:dyDescent="0.25">
      <c r="A22" s="23"/>
      <c r="B22" s="32">
        <v>45980</v>
      </c>
      <c r="C22" s="70">
        <f t="shared" si="0"/>
        <v>88.01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9.84</v>
      </c>
      <c r="L22" s="30">
        <v>0</v>
      </c>
      <c r="M22" s="30">
        <v>6.35</v>
      </c>
      <c r="N22" s="30">
        <v>19.36</v>
      </c>
      <c r="O22" s="30">
        <v>13.95</v>
      </c>
      <c r="P22" s="30">
        <v>12.72</v>
      </c>
      <c r="Q22" s="30">
        <v>8.09</v>
      </c>
      <c r="R22" s="30">
        <v>14.11</v>
      </c>
      <c r="S22" s="30">
        <v>0</v>
      </c>
      <c r="T22" s="30">
        <v>0</v>
      </c>
      <c r="U22" s="30">
        <v>0</v>
      </c>
      <c r="V22" s="30">
        <v>0</v>
      </c>
      <c r="W22" s="30">
        <v>2.72</v>
      </c>
      <c r="X22" s="30">
        <v>0.26</v>
      </c>
      <c r="Y22" s="30">
        <v>0</v>
      </c>
      <c r="Z22" s="30">
        <v>0</v>
      </c>
      <c r="AA22" s="30">
        <v>0.17</v>
      </c>
      <c r="AB22" s="31">
        <v>0.44</v>
      </c>
    </row>
    <row r="23" spans="1:28" ht="15.75" x14ac:dyDescent="0.25">
      <c r="A23" s="23"/>
      <c r="B23" s="32">
        <v>45981</v>
      </c>
      <c r="C23" s="70">
        <f t="shared" si="0"/>
        <v>137.01</v>
      </c>
      <c r="D23" s="71"/>
      <c r="E23" s="29">
        <v>2.85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5.21</v>
      </c>
      <c r="L23" s="30">
        <v>3.03</v>
      </c>
      <c r="M23" s="30">
        <v>7.96</v>
      </c>
      <c r="N23" s="30">
        <v>18.579999999999998</v>
      </c>
      <c r="O23" s="30">
        <v>18.88</v>
      </c>
      <c r="P23" s="30">
        <v>0</v>
      </c>
      <c r="Q23" s="30">
        <v>1.44</v>
      </c>
      <c r="R23" s="30">
        <v>0</v>
      </c>
      <c r="S23" s="30">
        <v>0</v>
      </c>
      <c r="T23" s="30">
        <v>0</v>
      </c>
      <c r="U23" s="30">
        <v>8.82</v>
      </c>
      <c r="V23" s="30">
        <v>0</v>
      </c>
      <c r="W23" s="30">
        <v>0</v>
      </c>
      <c r="X23" s="30">
        <v>10.67</v>
      </c>
      <c r="Y23" s="30">
        <v>18.489999999999998</v>
      </c>
      <c r="Z23" s="30">
        <v>19.28</v>
      </c>
      <c r="AA23" s="30">
        <v>14.44</v>
      </c>
      <c r="AB23" s="31">
        <v>7.36</v>
      </c>
    </row>
    <row r="24" spans="1:28" ht="15.75" x14ac:dyDescent="0.25">
      <c r="A24" s="23"/>
      <c r="B24" s="32">
        <v>45982</v>
      </c>
      <c r="C24" s="70">
        <f t="shared" si="0"/>
        <v>110.24999999999999</v>
      </c>
      <c r="D24" s="71"/>
      <c r="E24" s="29">
        <v>4.8899999999999997</v>
      </c>
      <c r="F24" s="30">
        <v>2.92</v>
      </c>
      <c r="G24" s="30">
        <v>0</v>
      </c>
      <c r="H24" s="30">
        <v>0</v>
      </c>
      <c r="I24" s="30">
        <v>0</v>
      </c>
      <c r="J24" s="30">
        <v>0</v>
      </c>
      <c r="K24" s="30">
        <v>17.86</v>
      </c>
      <c r="L24" s="30">
        <v>16.23</v>
      </c>
      <c r="M24" s="30">
        <v>0</v>
      </c>
      <c r="N24" s="30">
        <v>0</v>
      </c>
      <c r="O24" s="30">
        <v>17.68</v>
      </c>
      <c r="P24" s="30">
        <v>0</v>
      </c>
      <c r="Q24" s="30">
        <v>0</v>
      </c>
      <c r="R24" s="30">
        <v>0</v>
      </c>
      <c r="S24" s="30">
        <v>14.35</v>
      </c>
      <c r="T24" s="30">
        <v>2.54</v>
      </c>
      <c r="U24" s="30">
        <v>15.13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1.35</v>
      </c>
      <c r="AB24" s="31">
        <v>17.3</v>
      </c>
    </row>
    <row r="25" spans="1:28" ht="15.75" x14ac:dyDescent="0.25">
      <c r="A25" s="23"/>
      <c r="B25" s="32">
        <v>45983</v>
      </c>
      <c r="C25" s="70">
        <f t="shared" si="0"/>
        <v>64.930000000000007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15.06</v>
      </c>
      <c r="R25" s="30">
        <v>12.03</v>
      </c>
      <c r="S25" s="30">
        <v>9.9700000000000006</v>
      </c>
      <c r="T25" s="30">
        <v>0.14000000000000001</v>
      </c>
      <c r="U25" s="30">
        <v>0</v>
      </c>
      <c r="V25" s="30">
        <v>0</v>
      </c>
      <c r="W25" s="30">
        <v>9.7100000000000009</v>
      </c>
      <c r="X25" s="30">
        <v>0</v>
      </c>
      <c r="Y25" s="30">
        <v>0</v>
      </c>
      <c r="Z25" s="30">
        <v>0</v>
      </c>
      <c r="AA25" s="30">
        <v>7.18</v>
      </c>
      <c r="AB25" s="31">
        <v>10.84</v>
      </c>
    </row>
    <row r="26" spans="1:28" ht="15.75" x14ac:dyDescent="0.25">
      <c r="A26" s="23"/>
      <c r="B26" s="32">
        <v>45984</v>
      </c>
      <c r="C26" s="70">
        <f t="shared" si="0"/>
        <v>67.56</v>
      </c>
      <c r="D26" s="71"/>
      <c r="E26" s="29">
        <v>9.2799999999999994</v>
      </c>
      <c r="F26" s="30">
        <v>9.5399999999999991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12.1</v>
      </c>
      <c r="P26" s="30">
        <v>5.28</v>
      </c>
      <c r="Q26" s="30">
        <v>0</v>
      </c>
      <c r="R26" s="30">
        <v>18.5</v>
      </c>
      <c r="S26" s="30">
        <v>0</v>
      </c>
      <c r="T26" s="30">
        <v>3.22</v>
      </c>
      <c r="U26" s="30">
        <v>6.88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2.67</v>
      </c>
      <c r="AB26" s="31">
        <v>0.09</v>
      </c>
    </row>
    <row r="27" spans="1:28" ht="15.75" x14ac:dyDescent="0.25">
      <c r="A27" s="23"/>
      <c r="B27" s="32">
        <v>45985</v>
      </c>
      <c r="C27" s="70">
        <f t="shared" si="0"/>
        <v>175.82</v>
      </c>
      <c r="D27" s="71"/>
      <c r="E27" s="29">
        <v>2.92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17.989999999999998</v>
      </c>
      <c r="L27" s="30">
        <v>19.329999999999998</v>
      </c>
      <c r="M27" s="30">
        <v>18.52</v>
      </c>
      <c r="N27" s="30">
        <v>10.45</v>
      </c>
      <c r="O27" s="30">
        <v>8.6199999999999992</v>
      </c>
      <c r="P27" s="30">
        <v>3.02</v>
      </c>
      <c r="Q27" s="30">
        <v>3.03</v>
      </c>
      <c r="R27" s="30">
        <v>3.49</v>
      </c>
      <c r="S27" s="30">
        <v>19.100000000000001</v>
      </c>
      <c r="T27" s="30">
        <v>18.5</v>
      </c>
      <c r="U27" s="30">
        <v>17.72</v>
      </c>
      <c r="V27" s="30">
        <v>18.670000000000002</v>
      </c>
      <c r="W27" s="30">
        <v>8.2899999999999991</v>
      </c>
      <c r="X27" s="30">
        <v>0</v>
      </c>
      <c r="Y27" s="30">
        <v>0</v>
      </c>
      <c r="Z27" s="30">
        <v>0</v>
      </c>
      <c r="AA27" s="30">
        <v>0</v>
      </c>
      <c r="AB27" s="31">
        <v>6.17</v>
      </c>
    </row>
    <row r="28" spans="1:28" ht="15.75" x14ac:dyDescent="0.25">
      <c r="A28" s="23"/>
      <c r="B28" s="32">
        <v>45986</v>
      </c>
      <c r="C28" s="70">
        <f t="shared" si="0"/>
        <v>157.08999999999997</v>
      </c>
      <c r="D28" s="71"/>
      <c r="E28" s="29">
        <v>5.72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13.9</v>
      </c>
      <c r="L28" s="30">
        <v>7.17</v>
      </c>
      <c r="M28" s="30">
        <v>2.25</v>
      </c>
      <c r="N28" s="30">
        <v>0</v>
      </c>
      <c r="O28" s="30">
        <v>17.510000000000002</v>
      </c>
      <c r="P28" s="30">
        <v>18.46</v>
      </c>
      <c r="Q28" s="30">
        <v>17.86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5.57</v>
      </c>
      <c r="X28" s="30">
        <v>10.71</v>
      </c>
      <c r="Y28" s="30">
        <v>13.82</v>
      </c>
      <c r="Z28" s="30">
        <v>18.45</v>
      </c>
      <c r="AA28" s="30">
        <v>10.72</v>
      </c>
      <c r="AB28" s="31">
        <v>14.95</v>
      </c>
    </row>
    <row r="29" spans="1:28" ht="15.75" x14ac:dyDescent="0.25">
      <c r="A29" s="23"/>
      <c r="B29" s="32">
        <v>45987</v>
      </c>
      <c r="C29" s="70">
        <f t="shared" si="0"/>
        <v>101.25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15.28</v>
      </c>
      <c r="O29" s="30">
        <v>10.07</v>
      </c>
      <c r="P29" s="30">
        <v>18.71</v>
      </c>
      <c r="Q29" s="30">
        <v>18.489999999999998</v>
      </c>
      <c r="R29" s="30">
        <v>14.41</v>
      </c>
      <c r="S29" s="30">
        <v>5.9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18.39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45988</v>
      </c>
      <c r="C30" s="70">
        <f t="shared" si="0"/>
        <v>86.580000000000013</v>
      </c>
      <c r="D30" s="71"/>
      <c r="E30" s="29">
        <v>3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0.46</v>
      </c>
      <c r="L30" s="30">
        <v>4.8099999999999996</v>
      </c>
      <c r="M30" s="30">
        <v>0</v>
      </c>
      <c r="N30" s="30">
        <v>0.01</v>
      </c>
      <c r="O30" s="30">
        <v>17.899999999999999</v>
      </c>
      <c r="P30" s="30">
        <v>6.25</v>
      </c>
      <c r="Q30" s="30">
        <v>2.1</v>
      </c>
      <c r="R30" s="30">
        <v>16.84</v>
      </c>
      <c r="S30" s="30">
        <v>0</v>
      </c>
      <c r="T30" s="30">
        <v>1.53</v>
      </c>
      <c r="U30" s="30">
        <v>8.24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6.52</v>
      </c>
      <c r="AB30" s="31">
        <v>18.920000000000002</v>
      </c>
    </row>
    <row r="31" spans="1:28" ht="15.75" x14ac:dyDescent="0.25">
      <c r="A31" s="23"/>
      <c r="B31" s="32">
        <v>45989</v>
      </c>
      <c r="C31" s="70">
        <f t="shared" si="0"/>
        <v>114.77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5.01</v>
      </c>
      <c r="L31" s="30">
        <v>4.62</v>
      </c>
      <c r="M31" s="30">
        <v>0</v>
      </c>
      <c r="N31" s="30">
        <v>0.57999999999999996</v>
      </c>
      <c r="O31" s="30">
        <v>16.71</v>
      </c>
      <c r="P31" s="30">
        <v>16.82</v>
      </c>
      <c r="Q31" s="30">
        <v>8.49</v>
      </c>
      <c r="R31" s="30">
        <v>17.239999999999998</v>
      </c>
      <c r="S31" s="30">
        <v>17.41</v>
      </c>
      <c r="T31" s="30">
        <v>14.56</v>
      </c>
      <c r="U31" s="30">
        <v>3.68</v>
      </c>
      <c r="V31" s="30">
        <v>5.92</v>
      </c>
      <c r="W31" s="30">
        <v>0</v>
      </c>
      <c r="X31" s="30">
        <v>0</v>
      </c>
      <c r="Y31" s="30">
        <v>2.78</v>
      </c>
      <c r="Z31" s="30">
        <v>0</v>
      </c>
      <c r="AA31" s="30">
        <v>7.0000000000000007E-2</v>
      </c>
      <c r="AB31" s="31">
        <v>0.88</v>
      </c>
    </row>
    <row r="32" spans="1:28" ht="15.75" x14ac:dyDescent="0.25">
      <c r="A32" s="23"/>
      <c r="B32" s="32">
        <v>45990</v>
      </c>
      <c r="C32" s="70">
        <f t="shared" si="0"/>
        <v>64.28</v>
      </c>
      <c r="D32" s="71"/>
      <c r="E32" s="29">
        <v>10.64</v>
      </c>
      <c r="F32" s="30">
        <v>0</v>
      </c>
      <c r="G32" s="30">
        <v>0</v>
      </c>
      <c r="H32" s="30">
        <v>0</v>
      </c>
      <c r="I32" s="30">
        <v>3.03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18.149999999999999</v>
      </c>
      <c r="P32" s="30">
        <v>10.34</v>
      </c>
      <c r="Q32" s="30">
        <v>1.0900000000000001</v>
      </c>
      <c r="R32" s="30">
        <v>8.32</v>
      </c>
      <c r="S32" s="30">
        <v>6.01</v>
      </c>
      <c r="T32" s="30">
        <v>6.01</v>
      </c>
      <c r="U32" s="30">
        <v>0.69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45991</v>
      </c>
      <c r="C33" s="70">
        <f t="shared" si="0"/>
        <v>48.3</v>
      </c>
      <c r="D33" s="71"/>
      <c r="E33" s="29">
        <v>0</v>
      </c>
      <c r="F33" s="30">
        <v>2.69</v>
      </c>
      <c r="G33" s="30">
        <v>8.7899999999999991</v>
      </c>
      <c r="H33" s="30">
        <v>8.19</v>
      </c>
      <c r="I33" s="30">
        <v>1.27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3.31</v>
      </c>
      <c r="S33" s="30">
        <v>3.4</v>
      </c>
      <c r="T33" s="30">
        <v>2.63</v>
      </c>
      <c r="U33" s="30">
        <v>0</v>
      </c>
      <c r="V33" s="30">
        <v>0.73</v>
      </c>
      <c r="W33" s="30">
        <v>0</v>
      </c>
      <c r="X33" s="30">
        <v>0</v>
      </c>
      <c r="Y33" s="30">
        <v>0</v>
      </c>
      <c r="Z33" s="30">
        <v>5.68</v>
      </c>
      <c r="AA33" s="30">
        <v>5.8</v>
      </c>
      <c r="AB33" s="31">
        <v>5.81</v>
      </c>
    </row>
    <row r="34" spans="1:28" ht="15.75" x14ac:dyDescent="0.25">
      <c r="A34" s="23"/>
      <c r="B34" s="33"/>
      <c r="C34" s="72">
        <f>SUM(C4:D33)</f>
        <v>2620.8050000000003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45962</v>
      </c>
      <c r="C39" s="70">
        <f t="shared" ref="C39:C69" si="1">SUM(E39:AB39)</f>
        <v>-102.79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-4.16</v>
      </c>
      <c r="M39" s="30">
        <v>-8</v>
      </c>
      <c r="N39" s="30">
        <v>0</v>
      </c>
      <c r="O39" s="30">
        <v>0</v>
      </c>
      <c r="P39" s="30">
        <v>0</v>
      </c>
      <c r="Q39" s="30">
        <v>0</v>
      </c>
      <c r="R39" s="30">
        <v>-2.58</v>
      </c>
      <c r="S39" s="30">
        <v>-8.5500000000000007</v>
      </c>
      <c r="T39" s="30">
        <v>0</v>
      </c>
      <c r="U39" s="30">
        <v>-7.42</v>
      </c>
      <c r="V39" s="30">
        <v>-15.14</v>
      </c>
      <c r="W39" s="30">
        <v>-15.93</v>
      </c>
      <c r="X39" s="30">
        <v>-15.28</v>
      </c>
      <c r="Y39" s="30">
        <v>-5.84</v>
      </c>
      <c r="Z39" s="30">
        <v>-8.81</v>
      </c>
      <c r="AA39" s="30">
        <v>-3.1</v>
      </c>
      <c r="AB39" s="31">
        <v>-7.98</v>
      </c>
    </row>
    <row r="40" spans="1:28" ht="15.75" x14ac:dyDescent="0.25">
      <c r="A40" s="23"/>
      <c r="B40" s="32">
        <v>45963</v>
      </c>
      <c r="C40" s="70">
        <f t="shared" si="1"/>
        <v>-72.19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-2.89</v>
      </c>
      <c r="U40" s="30">
        <v>-3.2</v>
      </c>
      <c r="V40" s="30">
        <v>-4.43</v>
      </c>
      <c r="W40" s="30">
        <v>-15.67</v>
      </c>
      <c r="X40" s="30">
        <v>-13.13</v>
      </c>
      <c r="Y40" s="30">
        <v>-10.38</v>
      </c>
      <c r="Z40" s="30">
        <v>-7.93</v>
      </c>
      <c r="AA40" s="30">
        <v>-5.59</v>
      </c>
      <c r="AB40" s="31">
        <v>-8.9700000000000006</v>
      </c>
    </row>
    <row r="41" spans="1:28" ht="15.75" x14ac:dyDescent="0.25">
      <c r="A41" s="23"/>
      <c r="B41" s="32">
        <v>45964</v>
      </c>
      <c r="C41" s="70">
        <f t="shared" si="1"/>
        <v>-45.069999999999993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-8.3699999999999992</v>
      </c>
      <c r="M41" s="30">
        <v>-10.029999999999999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-1.04</v>
      </c>
      <c r="V41" s="30">
        <v>-15.3</v>
      </c>
      <c r="W41" s="30">
        <v>-7.08</v>
      </c>
      <c r="X41" s="30">
        <v>-0.89</v>
      </c>
      <c r="Y41" s="30">
        <v>-0.88</v>
      </c>
      <c r="Z41" s="30">
        <v>-0.47</v>
      </c>
      <c r="AA41" s="30">
        <v>-0.48</v>
      </c>
      <c r="AB41" s="31">
        <v>-0.53</v>
      </c>
    </row>
    <row r="42" spans="1:28" ht="15.75" x14ac:dyDescent="0.25">
      <c r="A42" s="23"/>
      <c r="B42" s="32">
        <v>45965</v>
      </c>
      <c r="C42" s="70">
        <f t="shared" si="1"/>
        <v>-44.239999999999995</v>
      </c>
      <c r="D42" s="71"/>
      <c r="E42" s="29">
        <v>-1.1100000000000001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-1.27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-13.3</v>
      </c>
      <c r="Y42" s="30">
        <v>-12.02</v>
      </c>
      <c r="Z42" s="30">
        <v>-16.54</v>
      </c>
      <c r="AA42" s="30">
        <v>0</v>
      </c>
      <c r="AB42" s="31">
        <v>0</v>
      </c>
    </row>
    <row r="43" spans="1:28" ht="15.75" x14ac:dyDescent="0.25">
      <c r="A43" s="23"/>
      <c r="B43" s="32">
        <v>45966</v>
      </c>
      <c r="C43" s="70">
        <f t="shared" si="1"/>
        <v>-114.25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-10.210000000000001</v>
      </c>
      <c r="K43" s="30">
        <v>-13.01</v>
      </c>
      <c r="L43" s="30">
        <v>-9.73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-11.01</v>
      </c>
      <c r="V43" s="30">
        <v>-15.36</v>
      </c>
      <c r="W43" s="30">
        <v>-12.62</v>
      </c>
      <c r="X43" s="30">
        <v>-16.100000000000001</v>
      </c>
      <c r="Y43" s="30">
        <v>-16.149999999999999</v>
      </c>
      <c r="Z43" s="30">
        <v>-10.06</v>
      </c>
      <c r="AA43" s="30">
        <v>0</v>
      </c>
      <c r="AB43" s="31">
        <v>0</v>
      </c>
    </row>
    <row r="44" spans="1:28" ht="15.75" x14ac:dyDescent="0.25">
      <c r="A44" s="23"/>
      <c r="B44" s="32">
        <v>45967</v>
      </c>
      <c r="C44" s="70">
        <f t="shared" si="1"/>
        <v>-91.77000000000001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-10.14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-11.18</v>
      </c>
      <c r="W44" s="30">
        <v>-13.82</v>
      </c>
      <c r="X44" s="30">
        <v>-9</v>
      </c>
      <c r="Y44" s="30">
        <v>-11.18</v>
      </c>
      <c r="Z44" s="30">
        <v>-14.61</v>
      </c>
      <c r="AA44" s="30">
        <v>-13.45</v>
      </c>
      <c r="AB44" s="31">
        <v>-8.39</v>
      </c>
    </row>
    <row r="45" spans="1:28" ht="15.75" x14ac:dyDescent="0.25">
      <c r="A45" s="23"/>
      <c r="B45" s="32">
        <v>45968</v>
      </c>
      <c r="C45" s="70">
        <f t="shared" si="1"/>
        <v>-167.48999999999998</v>
      </c>
      <c r="D45" s="71"/>
      <c r="E45" s="29">
        <v>-5.33</v>
      </c>
      <c r="F45" s="30">
        <v>-4.46</v>
      </c>
      <c r="G45" s="30">
        <v>0</v>
      </c>
      <c r="H45" s="30">
        <v>0</v>
      </c>
      <c r="I45" s="30">
        <v>0</v>
      </c>
      <c r="J45" s="30">
        <v>0</v>
      </c>
      <c r="K45" s="30">
        <v>-13.01</v>
      </c>
      <c r="L45" s="30">
        <v>-13.47</v>
      </c>
      <c r="M45" s="30">
        <v>-9.1999999999999993</v>
      </c>
      <c r="N45" s="30">
        <v>-7.97</v>
      </c>
      <c r="O45" s="30">
        <v>0</v>
      </c>
      <c r="P45" s="30">
        <v>0</v>
      </c>
      <c r="Q45" s="30">
        <v>0</v>
      </c>
      <c r="R45" s="30">
        <v>0</v>
      </c>
      <c r="S45" s="30">
        <v>-11.77</v>
      </c>
      <c r="T45" s="30">
        <v>-12.76</v>
      </c>
      <c r="U45" s="30">
        <v>-16.93</v>
      </c>
      <c r="V45" s="30">
        <v>-6.4</v>
      </c>
      <c r="W45" s="30">
        <v>-17.329999999999998</v>
      </c>
      <c r="X45" s="30">
        <v>-7.04</v>
      </c>
      <c r="Y45" s="30">
        <v>-13.57</v>
      </c>
      <c r="Z45" s="30">
        <v>-16.260000000000002</v>
      </c>
      <c r="AA45" s="30">
        <v>-0.92</v>
      </c>
      <c r="AB45" s="31">
        <v>-11.07</v>
      </c>
    </row>
    <row r="46" spans="1:28" ht="15.75" x14ac:dyDescent="0.25">
      <c r="A46" s="23"/>
      <c r="B46" s="32">
        <v>45969</v>
      </c>
      <c r="C46" s="70">
        <f t="shared" si="1"/>
        <v>-186.69</v>
      </c>
      <c r="D46" s="71"/>
      <c r="E46" s="29">
        <v>0</v>
      </c>
      <c r="F46" s="30">
        <v>-3.46</v>
      </c>
      <c r="G46" s="30">
        <v>0</v>
      </c>
      <c r="H46" s="30">
        <v>0</v>
      </c>
      <c r="I46" s="30">
        <v>0</v>
      </c>
      <c r="J46" s="30">
        <v>0</v>
      </c>
      <c r="K46" s="30">
        <v>-3.98</v>
      </c>
      <c r="L46" s="30">
        <v>-13.21</v>
      </c>
      <c r="M46" s="30">
        <v>-10.07</v>
      </c>
      <c r="N46" s="30">
        <v>-10.69</v>
      </c>
      <c r="O46" s="30">
        <v>0</v>
      </c>
      <c r="P46" s="30">
        <v>0</v>
      </c>
      <c r="Q46" s="30">
        <v>0</v>
      </c>
      <c r="R46" s="30">
        <v>0</v>
      </c>
      <c r="S46" s="30">
        <v>-16.649999999999999</v>
      </c>
      <c r="T46" s="30">
        <v>-17.25</v>
      </c>
      <c r="U46" s="30">
        <v>-17.36</v>
      </c>
      <c r="V46" s="30">
        <v>-17.239999999999998</v>
      </c>
      <c r="W46" s="30">
        <v>-17.41</v>
      </c>
      <c r="X46" s="30">
        <v>-17.440000000000001</v>
      </c>
      <c r="Y46" s="30">
        <v>-6.77</v>
      </c>
      <c r="Z46" s="30">
        <v>-17.420000000000002</v>
      </c>
      <c r="AA46" s="30">
        <v>-17.399999999999999</v>
      </c>
      <c r="AB46" s="31">
        <v>-0.34</v>
      </c>
    </row>
    <row r="47" spans="1:28" ht="15.75" x14ac:dyDescent="0.25">
      <c r="A47" s="23"/>
      <c r="B47" s="32">
        <v>45970</v>
      </c>
      <c r="C47" s="70">
        <f t="shared" si="1"/>
        <v>-124.91999999999999</v>
      </c>
      <c r="D47" s="71"/>
      <c r="E47" s="29">
        <v>-8.6999999999999993</v>
      </c>
      <c r="F47" s="30">
        <v>-4.5599999999999996</v>
      </c>
      <c r="G47" s="30">
        <v>0</v>
      </c>
      <c r="H47" s="30">
        <v>0</v>
      </c>
      <c r="I47" s="30">
        <v>0</v>
      </c>
      <c r="J47" s="30">
        <v>-8.9700000000000006</v>
      </c>
      <c r="K47" s="30">
        <v>-9.69</v>
      </c>
      <c r="L47" s="30">
        <v>-8.19</v>
      </c>
      <c r="M47" s="30">
        <v>-12.47</v>
      </c>
      <c r="N47" s="30">
        <v>-11.55</v>
      </c>
      <c r="O47" s="30">
        <v>-12.1</v>
      </c>
      <c r="P47" s="30">
        <v>-12.54</v>
      </c>
      <c r="Q47" s="30">
        <v>-12.52</v>
      </c>
      <c r="R47" s="30">
        <v>0</v>
      </c>
      <c r="S47" s="30">
        <v>0</v>
      </c>
      <c r="T47" s="30">
        <v>0</v>
      </c>
      <c r="U47" s="30">
        <v>-6.34</v>
      </c>
      <c r="V47" s="30">
        <v>-6.57</v>
      </c>
      <c r="W47" s="30">
        <v>-6.81</v>
      </c>
      <c r="X47" s="30">
        <v>0</v>
      </c>
      <c r="Y47" s="30">
        <v>0</v>
      </c>
      <c r="Z47" s="30">
        <v>-3.91</v>
      </c>
      <c r="AA47" s="30">
        <v>0</v>
      </c>
      <c r="AB47" s="31">
        <v>0</v>
      </c>
    </row>
    <row r="48" spans="1:28" ht="15.75" x14ac:dyDescent="0.25">
      <c r="A48" s="23"/>
      <c r="B48" s="32">
        <v>45971</v>
      </c>
      <c r="C48" s="70">
        <f t="shared" si="1"/>
        <v>-117.97</v>
      </c>
      <c r="D48" s="71"/>
      <c r="E48" s="29">
        <v>0</v>
      </c>
      <c r="F48" s="30">
        <v>0</v>
      </c>
      <c r="G48" s="30">
        <v>-3</v>
      </c>
      <c r="H48" s="30">
        <v>-2.98</v>
      </c>
      <c r="I48" s="30">
        <v>-3</v>
      </c>
      <c r="J48" s="30">
        <v>0</v>
      </c>
      <c r="K48" s="30">
        <v>0</v>
      </c>
      <c r="L48" s="30">
        <v>-11.8</v>
      </c>
      <c r="M48" s="30">
        <v>-12.5</v>
      </c>
      <c r="N48" s="30">
        <v>-10.6</v>
      </c>
      <c r="O48" s="30">
        <v>-9.64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-15.04</v>
      </c>
      <c r="Y48" s="30">
        <v>-15.03</v>
      </c>
      <c r="Z48" s="30">
        <v>-14.62</v>
      </c>
      <c r="AA48" s="30">
        <v>-16.440000000000001</v>
      </c>
      <c r="AB48" s="31">
        <v>-3.32</v>
      </c>
    </row>
    <row r="49" spans="1:28" ht="15.75" x14ac:dyDescent="0.25">
      <c r="A49" s="23"/>
      <c r="B49" s="32">
        <v>45972</v>
      </c>
      <c r="C49" s="70">
        <f t="shared" si="1"/>
        <v>-108.84000000000002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-3</v>
      </c>
      <c r="L49" s="30">
        <v>-12.24</v>
      </c>
      <c r="M49" s="30">
        <v>-7.86</v>
      </c>
      <c r="N49" s="30">
        <v>-8.9700000000000006</v>
      </c>
      <c r="O49" s="30">
        <v>0</v>
      </c>
      <c r="P49" s="30">
        <v>0</v>
      </c>
      <c r="Q49" s="30">
        <v>0</v>
      </c>
      <c r="R49" s="30">
        <v>-0.7</v>
      </c>
      <c r="S49" s="30">
        <v>0</v>
      </c>
      <c r="T49" s="30">
        <v>-10.88</v>
      </c>
      <c r="U49" s="30">
        <v>-15.2</v>
      </c>
      <c r="V49" s="30">
        <v>-15.76</v>
      </c>
      <c r="W49" s="30">
        <v>-9.51</v>
      </c>
      <c r="X49" s="30">
        <v>-9.77</v>
      </c>
      <c r="Y49" s="30">
        <v>-8.9600000000000009</v>
      </c>
      <c r="Z49" s="30">
        <v>-4.32</v>
      </c>
      <c r="AA49" s="30">
        <v>-1.67</v>
      </c>
      <c r="AB49" s="31">
        <v>0</v>
      </c>
    </row>
    <row r="50" spans="1:28" ht="15.75" x14ac:dyDescent="0.25">
      <c r="A50" s="23"/>
      <c r="B50" s="32">
        <v>45973</v>
      </c>
      <c r="C50" s="70">
        <f t="shared" si="1"/>
        <v>-1.4300000000000002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-0.38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-1.05</v>
      </c>
    </row>
    <row r="51" spans="1:28" ht="15.75" x14ac:dyDescent="0.25">
      <c r="A51" s="23"/>
      <c r="B51" s="32">
        <v>45974</v>
      </c>
      <c r="C51" s="70">
        <f t="shared" si="1"/>
        <v>-37.799999999999997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-2.11</v>
      </c>
      <c r="M51" s="30">
        <v>-7.2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-1.18</v>
      </c>
      <c r="T51" s="30">
        <v>-1.79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-14.79</v>
      </c>
      <c r="AA51" s="30">
        <v>-5.89</v>
      </c>
      <c r="AB51" s="31">
        <v>-4.84</v>
      </c>
    </row>
    <row r="52" spans="1:28" ht="15.75" x14ac:dyDescent="0.25">
      <c r="A52" s="23"/>
      <c r="B52" s="32">
        <v>45975</v>
      </c>
      <c r="C52" s="70">
        <f t="shared" si="1"/>
        <v>-95.28</v>
      </c>
      <c r="D52" s="71"/>
      <c r="E52" s="29">
        <v>-8.14</v>
      </c>
      <c r="F52" s="30">
        <v>-10.89</v>
      </c>
      <c r="G52" s="30">
        <v>-7.69</v>
      </c>
      <c r="H52" s="30">
        <v>0</v>
      </c>
      <c r="I52" s="30">
        <v>-1.26</v>
      </c>
      <c r="J52" s="30">
        <v>0</v>
      </c>
      <c r="K52" s="30">
        <v>0</v>
      </c>
      <c r="L52" s="30">
        <v>-13.31</v>
      </c>
      <c r="M52" s="30">
        <v>-10.02</v>
      </c>
      <c r="N52" s="30">
        <v>-14.65</v>
      </c>
      <c r="O52" s="30">
        <v>-2.8</v>
      </c>
      <c r="P52" s="30">
        <v>0</v>
      </c>
      <c r="Q52" s="30">
        <v>-4.08</v>
      </c>
      <c r="R52" s="30">
        <v>-8.0399999999999991</v>
      </c>
      <c r="S52" s="30">
        <v>0</v>
      </c>
      <c r="T52" s="30">
        <v>-5.8</v>
      </c>
      <c r="U52" s="30">
        <v>0</v>
      </c>
      <c r="V52" s="30">
        <v>0</v>
      </c>
      <c r="W52" s="30">
        <v>-1.1499999999999999</v>
      </c>
      <c r="X52" s="30">
        <v>-2.09</v>
      </c>
      <c r="Y52" s="30">
        <v>-2.09</v>
      </c>
      <c r="Z52" s="30">
        <v>-3.27</v>
      </c>
      <c r="AA52" s="30">
        <v>0</v>
      </c>
      <c r="AB52" s="31">
        <v>0</v>
      </c>
    </row>
    <row r="53" spans="1:28" ht="15.75" x14ac:dyDescent="0.25">
      <c r="A53" s="23"/>
      <c r="B53" s="32">
        <v>45976</v>
      </c>
      <c r="C53" s="70">
        <f t="shared" si="1"/>
        <v>-35.42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-12.03</v>
      </c>
      <c r="K53" s="30">
        <v>-0.39</v>
      </c>
      <c r="L53" s="30">
        <v>-1.56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-2.2999999999999998</v>
      </c>
      <c r="Z53" s="30">
        <v>-5.65</v>
      </c>
      <c r="AA53" s="30">
        <v>0</v>
      </c>
      <c r="AB53" s="31">
        <v>-13.49</v>
      </c>
    </row>
    <row r="54" spans="1:28" ht="15.75" x14ac:dyDescent="0.25">
      <c r="A54" s="23"/>
      <c r="B54" s="32">
        <v>45977</v>
      </c>
      <c r="C54" s="70">
        <f t="shared" si="1"/>
        <v>-31.88</v>
      </c>
      <c r="D54" s="71"/>
      <c r="E54" s="29">
        <v>0</v>
      </c>
      <c r="F54" s="30">
        <v>0</v>
      </c>
      <c r="G54" s="30">
        <v>-0.94</v>
      </c>
      <c r="H54" s="30">
        <v>0</v>
      </c>
      <c r="I54" s="30">
        <v>0</v>
      </c>
      <c r="J54" s="30">
        <v>-12.95</v>
      </c>
      <c r="K54" s="30">
        <v>-5.28</v>
      </c>
      <c r="L54" s="30">
        <v>0</v>
      </c>
      <c r="M54" s="30">
        <v>0</v>
      </c>
      <c r="N54" s="30">
        <v>0</v>
      </c>
      <c r="O54" s="30">
        <v>0</v>
      </c>
      <c r="P54" s="30">
        <v>-0.01</v>
      </c>
      <c r="Q54" s="30">
        <v>0</v>
      </c>
      <c r="R54" s="30">
        <v>-4.3099999999999996</v>
      </c>
      <c r="S54" s="30">
        <v>-4.79</v>
      </c>
      <c r="T54" s="30">
        <v>-0.39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-3.21</v>
      </c>
    </row>
    <row r="55" spans="1:28" ht="15.75" x14ac:dyDescent="0.25">
      <c r="A55" s="23"/>
      <c r="B55" s="32">
        <v>45978</v>
      </c>
      <c r="C55" s="70">
        <f t="shared" si="1"/>
        <v>-85.55</v>
      </c>
      <c r="D55" s="71"/>
      <c r="E55" s="29">
        <v>0</v>
      </c>
      <c r="F55" s="30">
        <v>-1.1100000000000001</v>
      </c>
      <c r="G55" s="30">
        <v>0</v>
      </c>
      <c r="H55" s="30">
        <v>0</v>
      </c>
      <c r="I55" s="30">
        <v>0</v>
      </c>
      <c r="J55" s="30">
        <v>-9.08</v>
      </c>
      <c r="K55" s="30">
        <v>0</v>
      </c>
      <c r="L55" s="30">
        <v>0</v>
      </c>
      <c r="M55" s="30">
        <v>0</v>
      </c>
      <c r="N55" s="30">
        <v>-11.95</v>
      </c>
      <c r="O55" s="30">
        <v>0</v>
      </c>
      <c r="P55" s="30">
        <v>0</v>
      </c>
      <c r="Q55" s="30">
        <v>0</v>
      </c>
      <c r="R55" s="30">
        <v>0</v>
      </c>
      <c r="S55" s="30">
        <v>-1.77</v>
      </c>
      <c r="T55" s="30">
        <v>-1.35</v>
      </c>
      <c r="U55" s="30">
        <v>-0.03</v>
      </c>
      <c r="V55" s="30">
        <v>-9.07</v>
      </c>
      <c r="W55" s="30">
        <v>-7.44</v>
      </c>
      <c r="X55" s="30">
        <v>-4.1500000000000004</v>
      </c>
      <c r="Y55" s="30">
        <v>-11.47</v>
      </c>
      <c r="Z55" s="30">
        <v>-10.29</v>
      </c>
      <c r="AA55" s="30">
        <v>-13.65</v>
      </c>
      <c r="AB55" s="31">
        <v>-4.1900000000000004</v>
      </c>
    </row>
    <row r="56" spans="1:28" ht="15.75" x14ac:dyDescent="0.25">
      <c r="A56" s="23"/>
      <c r="B56" s="32">
        <v>45979</v>
      </c>
      <c r="C56" s="70">
        <f t="shared" si="1"/>
        <v>-117.23000000000002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-2.2999999999999998</v>
      </c>
      <c r="M56" s="30">
        <v>0</v>
      </c>
      <c r="N56" s="30">
        <v>-5.16</v>
      </c>
      <c r="O56" s="30">
        <v>-1.22</v>
      </c>
      <c r="P56" s="30">
        <v>-10.69</v>
      </c>
      <c r="Q56" s="30">
        <v>0</v>
      </c>
      <c r="R56" s="30">
        <v>0</v>
      </c>
      <c r="S56" s="30">
        <v>0</v>
      </c>
      <c r="T56" s="30">
        <v>-15.39</v>
      </c>
      <c r="U56" s="30">
        <v>-7.52</v>
      </c>
      <c r="V56" s="30">
        <v>-14.21</v>
      </c>
      <c r="W56" s="30">
        <v>-12.29</v>
      </c>
      <c r="X56" s="30">
        <v>-12.87</v>
      </c>
      <c r="Y56" s="30">
        <v>-14.93</v>
      </c>
      <c r="Z56" s="30">
        <v>-11.59</v>
      </c>
      <c r="AA56" s="30">
        <v>-9.06</v>
      </c>
      <c r="AB56" s="31">
        <v>0</v>
      </c>
    </row>
    <row r="57" spans="1:28" ht="15.75" x14ac:dyDescent="0.25">
      <c r="A57" s="23"/>
      <c r="B57" s="32">
        <v>45980</v>
      </c>
      <c r="C57" s="70">
        <f t="shared" si="1"/>
        <v>-127.91999999999997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-13.82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-14.19</v>
      </c>
      <c r="T57" s="30">
        <v>-16.39</v>
      </c>
      <c r="U57" s="30">
        <v>-14.57</v>
      </c>
      <c r="V57" s="30">
        <v>-10.41</v>
      </c>
      <c r="W57" s="30">
        <v>-13.24</v>
      </c>
      <c r="X57" s="30">
        <v>-12.05</v>
      </c>
      <c r="Y57" s="30">
        <v>-14.91</v>
      </c>
      <c r="Z57" s="30">
        <v>-11.72</v>
      </c>
      <c r="AA57" s="30">
        <v>-3.96</v>
      </c>
      <c r="AB57" s="31">
        <v>-2.66</v>
      </c>
    </row>
    <row r="58" spans="1:28" ht="15.75" x14ac:dyDescent="0.25">
      <c r="A58" s="23"/>
      <c r="B58" s="32">
        <v>45981</v>
      </c>
      <c r="C58" s="70">
        <f t="shared" si="1"/>
        <v>-101.07000000000001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-3.35</v>
      </c>
      <c r="M58" s="30">
        <v>0</v>
      </c>
      <c r="N58" s="30">
        <v>0</v>
      </c>
      <c r="O58" s="30">
        <v>0</v>
      </c>
      <c r="P58" s="30">
        <v>-8.99</v>
      </c>
      <c r="Q58" s="30">
        <v>-13.37</v>
      </c>
      <c r="R58" s="30">
        <v>-15.45</v>
      </c>
      <c r="S58" s="30">
        <v>-16.46</v>
      </c>
      <c r="T58" s="30">
        <v>-13.19</v>
      </c>
      <c r="U58" s="30">
        <v>0</v>
      </c>
      <c r="V58" s="30">
        <v>-14.73</v>
      </c>
      <c r="W58" s="30">
        <v>-15.53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45982</v>
      </c>
      <c r="C59" s="70">
        <f t="shared" si="1"/>
        <v>-122.17999999999999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-7.38</v>
      </c>
      <c r="N59" s="30">
        <v>-8.06</v>
      </c>
      <c r="O59" s="30">
        <v>0</v>
      </c>
      <c r="P59" s="30">
        <v>-13.41</v>
      </c>
      <c r="Q59" s="30">
        <v>-16.32</v>
      </c>
      <c r="R59" s="30">
        <v>-11.92</v>
      </c>
      <c r="S59" s="30">
        <v>0</v>
      </c>
      <c r="T59" s="30">
        <v>0</v>
      </c>
      <c r="U59" s="30">
        <v>0</v>
      </c>
      <c r="V59" s="30">
        <v>-11.54</v>
      </c>
      <c r="W59" s="30">
        <v>-14.95</v>
      </c>
      <c r="X59" s="30">
        <v>-11.74</v>
      </c>
      <c r="Y59" s="30">
        <v>-11</v>
      </c>
      <c r="Z59" s="30">
        <v>-14.9</v>
      </c>
      <c r="AA59" s="30">
        <v>-0.96</v>
      </c>
      <c r="AB59" s="31">
        <v>0</v>
      </c>
    </row>
    <row r="60" spans="1:28" ht="15.75" x14ac:dyDescent="0.25">
      <c r="A60" s="23"/>
      <c r="B60" s="32">
        <v>45983</v>
      </c>
      <c r="C60" s="70">
        <f t="shared" si="1"/>
        <v>-116.07000000000002</v>
      </c>
      <c r="D60" s="71"/>
      <c r="E60" s="29">
        <v>-3.66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-13.32</v>
      </c>
      <c r="N60" s="30">
        <v>-13.32</v>
      </c>
      <c r="O60" s="30">
        <v>-12.41</v>
      </c>
      <c r="P60" s="30">
        <v>-12.35</v>
      </c>
      <c r="Q60" s="30">
        <v>0</v>
      </c>
      <c r="R60" s="30">
        <v>0</v>
      </c>
      <c r="S60" s="30">
        <v>0</v>
      </c>
      <c r="T60" s="30">
        <v>-5.0199999999999996</v>
      </c>
      <c r="U60" s="30">
        <v>-9.26</v>
      </c>
      <c r="V60" s="30">
        <v>-15.09</v>
      </c>
      <c r="W60" s="30">
        <v>-1.18</v>
      </c>
      <c r="X60" s="30">
        <v>-5.99</v>
      </c>
      <c r="Y60" s="30">
        <v>-13.76</v>
      </c>
      <c r="Z60" s="30">
        <v>-10.71</v>
      </c>
      <c r="AA60" s="30">
        <v>0</v>
      </c>
      <c r="AB60" s="31">
        <v>0</v>
      </c>
    </row>
    <row r="61" spans="1:28" ht="15.75" x14ac:dyDescent="0.25">
      <c r="A61" s="23"/>
      <c r="B61" s="32">
        <v>45984</v>
      </c>
      <c r="C61" s="70">
        <f t="shared" si="1"/>
        <v>-133.82000000000002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-12.11</v>
      </c>
      <c r="M61" s="30">
        <v>-15.93</v>
      </c>
      <c r="N61" s="30">
        <v>-15.8</v>
      </c>
      <c r="O61" s="30">
        <v>0</v>
      </c>
      <c r="P61" s="30">
        <v>0</v>
      </c>
      <c r="Q61" s="30">
        <v>-15.87</v>
      </c>
      <c r="R61" s="30">
        <v>0</v>
      </c>
      <c r="S61" s="30">
        <v>-12.91</v>
      </c>
      <c r="T61" s="30">
        <v>0</v>
      </c>
      <c r="U61" s="30">
        <v>0</v>
      </c>
      <c r="V61" s="30">
        <v>-7.12</v>
      </c>
      <c r="W61" s="30">
        <v>-15.62</v>
      </c>
      <c r="X61" s="30">
        <v>-15.78</v>
      </c>
      <c r="Y61" s="30">
        <v>-7.54</v>
      </c>
      <c r="Z61" s="30">
        <v>-14.1</v>
      </c>
      <c r="AA61" s="30">
        <v>0</v>
      </c>
      <c r="AB61" s="31">
        <v>-1.04</v>
      </c>
    </row>
    <row r="62" spans="1:28" ht="15.75" x14ac:dyDescent="0.25">
      <c r="A62" s="23"/>
      <c r="B62" s="32">
        <v>45985</v>
      </c>
      <c r="C62" s="70">
        <f t="shared" si="1"/>
        <v>-21.380000000000003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-1.03</v>
      </c>
      <c r="Q62" s="30">
        <v>0</v>
      </c>
      <c r="R62" s="30">
        <v>-0.56000000000000005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-1.85</v>
      </c>
      <c r="Y62" s="30">
        <v>-7.05</v>
      </c>
      <c r="Z62" s="30">
        <v>-7.03</v>
      </c>
      <c r="AA62" s="30">
        <v>-3.1</v>
      </c>
      <c r="AB62" s="31">
        <v>-0.76</v>
      </c>
    </row>
    <row r="63" spans="1:28" ht="15.75" x14ac:dyDescent="0.25">
      <c r="A63" s="23"/>
      <c r="B63" s="32">
        <v>45986</v>
      </c>
      <c r="C63" s="70">
        <f t="shared" si="1"/>
        <v>-3.2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-3</v>
      </c>
      <c r="K63" s="30">
        <v>0</v>
      </c>
      <c r="L63" s="30">
        <v>-0.2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45987</v>
      </c>
      <c r="C64" s="70">
        <f t="shared" si="1"/>
        <v>-124.04000000000002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-5.41</v>
      </c>
      <c r="L64" s="30">
        <v>-15.35</v>
      </c>
      <c r="M64" s="30">
        <v>-7.61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-5.6</v>
      </c>
      <c r="U64" s="30">
        <v>-13.43</v>
      </c>
      <c r="V64" s="30">
        <v>-11.02</v>
      </c>
      <c r="W64" s="30">
        <v>-15.19</v>
      </c>
      <c r="X64" s="30">
        <v>-12.48</v>
      </c>
      <c r="Y64" s="30">
        <v>0</v>
      </c>
      <c r="Z64" s="30">
        <v>-14.65</v>
      </c>
      <c r="AA64" s="30">
        <v>-15.65</v>
      </c>
      <c r="AB64" s="31">
        <v>-7.65</v>
      </c>
    </row>
    <row r="65" spans="1:28" ht="15.75" x14ac:dyDescent="0.25">
      <c r="A65" s="23"/>
      <c r="B65" s="32">
        <v>45988</v>
      </c>
      <c r="C65" s="70">
        <f t="shared" si="1"/>
        <v>-83.6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-0.19</v>
      </c>
      <c r="L65" s="30">
        <v>0</v>
      </c>
      <c r="M65" s="30">
        <v>-5.29</v>
      </c>
      <c r="N65" s="30">
        <v>-2.38</v>
      </c>
      <c r="O65" s="30">
        <v>0</v>
      </c>
      <c r="P65" s="30">
        <v>0</v>
      </c>
      <c r="Q65" s="30">
        <v>0</v>
      </c>
      <c r="R65" s="30">
        <v>0</v>
      </c>
      <c r="S65" s="30">
        <v>-6.64</v>
      </c>
      <c r="T65" s="30">
        <v>-6.28</v>
      </c>
      <c r="U65" s="30">
        <v>-4.4000000000000004</v>
      </c>
      <c r="V65" s="30">
        <v>-11.7</v>
      </c>
      <c r="W65" s="30">
        <v>-13.61</v>
      </c>
      <c r="X65" s="30">
        <v>-11.57</v>
      </c>
      <c r="Y65" s="30">
        <v>-14.98</v>
      </c>
      <c r="Z65" s="30">
        <v>-5.8</v>
      </c>
      <c r="AA65" s="30">
        <v>-0.76</v>
      </c>
      <c r="AB65" s="31">
        <v>0</v>
      </c>
    </row>
    <row r="66" spans="1:28" ht="15.75" x14ac:dyDescent="0.25">
      <c r="A66" s="23"/>
      <c r="B66" s="32">
        <v>45989</v>
      </c>
      <c r="C66" s="70">
        <f t="shared" si="1"/>
        <v>-40.64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-1.38</v>
      </c>
      <c r="M66" s="30">
        <v>-13.55</v>
      </c>
      <c r="N66" s="30">
        <v>-0.95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-2.36</v>
      </c>
      <c r="X66" s="30">
        <v>-6.52</v>
      </c>
      <c r="Y66" s="30">
        <v>0</v>
      </c>
      <c r="Z66" s="30">
        <v>-11.15</v>
      </c>
      <c r="AA66" s="30">
        <v>-2.21</v>
      </c>
      <c r="AB66" s="31">
        <v>-2.52</v>
      </c>
    </row>
    <row r="67" spans="1:28" ht="15.75" x14ac:dyDescent="0.25">
      <c r="A67" s="23"/>
      <c r="B67" s="32">
        <v>45990</v>
      </c>
      <c r="C67" s="70">
        <f t="shared" si="1"/>
        <v>-75.489999999999995</v>
      </c>
      <c r="D67" s="71"/>
      <c r="E67" s="29">
        <v>0</v>
      </c>
      <c r="F67" s="30">
        <v>0</v>
      </c>
      <c r="G67" s="30">
        <v>0</v>
      </c>
      <c r="H67" s="30">
        <v>-2.87</v>
      </c>
      <c r="I67" s="30">
        <v>0</v>
      </c>
      <c r="J67" s="30">
        <v>-2.48</v>
      </c>
      <c r="K67" s="30">
        <v>-3.92</v>
      </c>
      <c r="L67" s="30">
        <v>-5.84</v>
      </c>
      <c r="M67" s="30">
        <v>-15.3</v>
      </c>
      <c r="N67" s="30">
        <v>-14.8</v>
      </c>
      <c r="O67" s="30">
        <v>0</v>
      </c>
      <c r="P67" s="30">
        <v>0</v>
      </c>
      <c r="Q67" s="30">
        <v>-1.35</v>
      </c>
      <c r="R67" s="30">
        <v>0</v>
      </c>
      <c r="S67" s="30">
        <v>0</v>
      </c>
      <c r="T67" s="30">
        <v>0</v>
      </c>
      <c r="U67" s="30">
        <v>-0.26</v>
      </c>
      <c r="V67" s="30">
        <v>-5.61</v>
      </c>
      <c r="W67" s="30">
        <v>-4.1500000000000004</v>
      </c>
      <c r="X67" s="30">
        <v>-3.05</v>
      </c>
      <c r="Y67" s="30">
        <v>-4.3</v>
      </c>
      <c r="Z67" s="30">
        <v>-4.09</v>
      </c>
      <c r="AA67" s="30">
        <v>-5.45</v>
      </c>
      <c r="AB67" s="31">
        <v>-2.02</v>
      </c>
    </row>
    <row r="68" spans="1:28" ht="15.75" x14ac:dyDescent="0.25">
      <c r="A68" s="23"/>
      <c r="B68" s="32">
        <v>45991</v>
      </c>
      <c r="C68" s="70">
        <f t="shared" si="1"/>
        <v>-99.750000000000014</v>
      </c>
      <c r="D68" s="71"/>
      <c r="E68" s="29">
        <v>-2.6</v>
      </c>
      <c r="F68" s="30">
        <v>0</v>
      </c>
      <c r="G68" s="30">
        <v>-0.21</v>
      </c>
      <c r="H68" s="30">
        <v>-0.28999999999999998</v>
      </c>
      <c r="I68" s="30">
        <v>-1.81</v>
      </c>
      <c r="J68" s="30">
        <v>-10.55</v>
      </c>
      <c r="K68" s="30">
        <v>-12.21</v>
      </c>
      <c r="L68" s="30">
        <v>-10.59</v>
      </c>
      <c r="M68" s="30">
        <v>-12.75</v>
      </c>
      <c r="N68" s="30">
        <v>-16.25</v>
      </c>
      <c r="O68" s="30">
        <v>-4.95</v>
      </c>
      <c r="P68" s="30">
        <v>-3.86</v>
      </c>
      <c r="Q68" s="30">
        <v>-5.14</v>
      </c>
      <c r="R68" s="30">
        <v>0</v>
      </c>
      <c r="S68" s="30">
        <v>0</v>
      </c>
      <c r="T68" s="30">
        <v>0</v>
      </c>
      <c r="U68" s="30">
        <v>-2.02</v>
      </c>
      <c r="V68" s="30">
        <v>-0.35</v>
      </c>
      <c r="W68" s="30">
        <v>-4.4000000000000004</v>
      </c>
      <c r="X68" s="30">
        <v>-5.79</v>
      </c>
      <c r="Y68" s="30">
        <v>-5.98</v>
      </c>
      <c r="Z68" s="30">
        <v>0</v>
      </c>
      <c r="AA68" s="30">
        <v>0</v>
      </c>
      <c r="AB68" s="31">
        <v>0</v>
      </c>
    </row>
    <row r="69" spans="1:28" ht="15.75" x14ac:dyDescent="0.25">
      <c r="A69" s="23"/>
      <c r="B69" s="33"/>
      <c r="C69" s="72">
        <f>SUM(C39:D68)</f>
        <v>-2629.97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45962</v>
      </c>
      <c r="C74" s="35">
        <f t="shared" ref="C74:C104" si="2">SUMIF(E74:AB74,"&gt;0")</f>
        <v>115.50000000000001</v>
      </c>
      <c r="D74" s="36">
        <f t="shared" ref="D74:D104" si="3">SUMIF(E74:AB74,"&lt;0")</f>
        <v>0</v>
      </c>
      <c r="E74" s="37">
        <f>E4+ABS(E39)</f>
        <v>5.0999999999999996</v>
      </c>
      <c r="F74" s="37">
        <f t="shared" ref="F74:AB74" si="4">F4+ABS(F39)</f>
        <v>2.48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4.16</v>
      </c>
      <c r="M74" s="37">
        <f t="shared" si="4"/>
        <v>8</v>
      </c>
      <c r="N74" s="37">
        <f t="shared" si="4"/>
        <v>0</v>
      </c>
      <c r="O74" s="37">
        <f t="shared" si="4"/>
        <v>0</v>
      </c>
      <c r="P74" s="37">
        <f t="shared" si="4"/>
        <v>0</v>
      </c>
      <c r="Q74" s="37">
        <f t="shared" si="4"/>
        <v>0</v>
      </c>
      <c r="R74" s="37">
        <f t="shared" si="4"/>
        <v>2.58</v>
      </c>
      <c r="S74" s="37">
        <f t="shared" si="4"/>
        <v>8.5500000000000007</v>
      </c>
      <c r="T74" s="37">
        <f t="shared" si="4"/>
        <v>5.07</v>
      </c>
      <c r="U74" s="37">
        <f t="shared" si="4"/>
        <v>7.42</v>
      </c>
      <c r="V74" s="37">
        <f t="shared" si="4"/>
        <v>15.14</v>
      </c>
      <c r="W74" s="37">
        <f t="shared" si="4"/>
        <v>15.93</v>
      </c>
      <c r="X74" s="37">
        <f t="shared" si="4"/>
        <v>15.28</v>
      </c>
      <c r="Y74" s="37">
        <f t="shared" si="4"/>
        <v>5.84</v>
      </c>
      <c r="Z74" s="37">
        <f t="shared" si="4"/>
        <v>8.81</v>
      </c>
      <c r="AA74" s="37">
        <f t="shared" si="4"/>
        <v>3.16</v>
      </c>
      <c r="AB74" s="38">
        <f t="shared" si="4"/>
        <v>7.98</v>
      </c>
    </row>
    <row r="75" spans="1:28" ht="15.75" x14ac:dyDescent="0.25">
      <c r="A75" s="23"/>
      <c r="B75" s="32">
        <v>45963</v>
      </c>
      <c r="C75" s="35">
        <f t="shared" si="2"/>
        <v>75.44</v>
      </c>
      <c r="D75" s="36">
        <f t="shared" si="3"/>
        <v>0</v>
      </c>
      <c r="E75" s="37">
        <f t="shared" ref="E75:S103" si="5">E5+ABS(E40)</f>
        <v>1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0</v>
      </c>
      <c r="L75" s="37">
        <f t="shared" si="5"/>
        <v>0</v>
      </c>
      <c r="M75" s="37">
        <f t="shared" si="5"/>
        <v>0</v>
      </c>
      <c r="N75" s="37">
        <f t="shared" si="5"/>
        <v>0</v>
      </c>
      <c r="O75" s="37">
        <f t="shared" si="5"/>
        <v>0</v>
      </c>
      <c r="P75" s="37">
        <f t="shared" si="5"/>
        <v>0</v>
      </c>
      <c r="Q75" s="37">
        <f t="shared" si="5"/>
        <v>0</v>
      </c>
      <c r="R75" s="37">
        <f t="shared" si="5"/>
        <v>0</v>
      </c>
      <c r="S75" s="37">
        <f t="shared" si="5"/>
        <v>0</v>
      </c>
      <c r="T75" s="37">
        <f t="shared" ref="T75:AB75" si="6">T5+ABS(T40)</f>
        <v>5.1400000000000006</v>
      </c>
      <c r="U75" s="37">
        <f t="shared" si="6"/>
        <v>3.2</v>
      </c>
      <c r="V75" s="37">
        <f t="shared" si="6"/>
        <v>4.43</v>
      </c>
      <c r="W75" s="37">
        <f t="shared" si="6"/>
        <v>15.67</v>
      </c>
      <c r="X75" s="37">
        <f t="shared" si="6"/>
        <v>13.13</v>
      </c>
      <c r="Y75" s="37">
        <f t="shared" si="6"/>
        <v>10.38</v>
      </c>
      <c r="Z75" s="37">
        <f t="shared" si="6"/>
        <v>7.93</v>
      </c>
      <c r="AA75" s="37">
        <f t="shared" si="6"/>
        <v>5.59</v>
      </c>
      <c r="AB75" s="39">
        <f t="shared" si="6"/>
        <v>8.9700000000000006</v>
      </c>
    </row>
    <row r="76" spans="1:28" ht="15.75" x14ac:dyDescent="0.25">
      <c r="A76" s="23"/>
      <c r="B76" s="32">
        <v>45964</v>
      </c>
      <c r="C76" s="35">
        <f t="shared" si="2"/>
        <v>72.469999999999985</v>
      </c>
      <c r="D76" s="36">
        <f t="shared" si="3"/>
        <v>0</v>
      </c>
      <c r="E76" s="37">
        <f t="shared" si="5"/>
        <v>0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0</v>
      </c>
      <c r="L76" s="37">
        <f t="shared" si="5"/>
        <v>8.3699999999999992</v>
      </c>
      <c r="M76" s="37">
        <f t="shared" si="5"/>
        <v>10.029999999999999</v>
      </c>
      <c r="N76" s="37">
        <f t="shared" si="5"/>
        <v>0</v>
      </c>
      <c r="O76" s="37">
        <f t="shared" si="5"/>
        <v>0</v>
      </c>
      <c r="P76" s="37">
        <f t="shared" si="5"/>
        <v>0</v>
      </c>
      <c r="Q76" s="37">
        <f t="shared" si="5"/>
        <v>0</v>
      </c>
      <c r="R76" s="37">
        <f t="shared" si="5"/>
        <v>0</v>
      </c>
      <c r="S76" s="37">
        <f t="shared" si="5"/>
        <v>0</v>
      </c>
      <c r="T76" s="37">
        <f t="shared" ref="T76:AB76" si="7">T6+ABS(T41)</f>
        <v>9.11</v>
      </c>
      <c r="U76" s="37">
        <f t="shared" si="7"/>
        <v>8.620000000000001</v>
      </c>
      <c r="V76" s="37">
        <f t="shared" si="7"/>
        <v>15.3</v>
      </c>
      <c r="W76" s="37">
        <f t="shared" si="7"/>
        <v>7.08</v>
      </c>
      <c r="X76" s="37">
        <f t="shared" si="7"/>
        <v>2.83</v>
      </c>
      <c r="Y76" s="37">
        <f t="shared" si="7"/>
        <v>3.12</v>
      </c>
      <c r="Z76" s="37">
        <f t="shared" si="7"/>
        <v>2.6799999999999997</v>
      </c>
      <c r="AA76" s="37">
        <f t="shared" si="7"/>
        <v>2.7</v>
      </c>
      <c r="AB76" s="39">
        <f t="shared" si="7"/>
        <v>2.63</v>
      </c>
    </row>
    <row r="77" spans="1:28" ht="15.75" x14ac:dyDescent="0.25">
      <c r="A77" s="23"/>
      <c r="B77" s="32">
        <v>45965</v>
      </c>
      <c r="C77" s="35">
        <f t="shared" si="2"/>
        <v>193.255</v>
      </c>
      <c r="D77" s="36">
        <f t="shared" si="3"/>
        <v>0</v>
      </c>
      <c r="E77" s="37">
        <f t="shared" si="5"/>
        <v>1.1100000000000001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1.31</v>
      </c>
      <c r="L77" s="37">
        <f t="shared" si="5"/>
        <v>2.8975</v>
      </c>
      <c r="M77" s="37">
        <f t="shared" si="5"/>
        <v>25.467500000000001</v>
      </c>
      <c r="N77" s="37">
        <f t="shared" si="5"/>
        <v>24.74</v>
      </c>
      <c r="O77" s="37">
        <f t="shared" si="5"/>
        <v>0</v>
      </c>
      <c r="P77" s="37">
        <f t="shared" si="5"/>
        <v>0</v>
      </c>
      <c r="Q77" s="37">
        <f t="shared" si="5"/>
        <v>0</v>
      </c>
      <c r="R77" s="37">
        <f t="shared" si="5"/>
        <v>0</v>
      </c>
      <c r="S77" s="37">
        <f t="shared" si="5"/>
        <v>1.87</v>
      </c>
      <c r="T77" s="37">
        <f t="shared" ref="T77:AB77" si="8">T7+ABS(T42)</f>
        <v>18.75</v>
      </c>
      <c r="U77" s="37">
        <f t="shared" si="8"/>
        <v>16.079999999999998</v>
      </c>
      <c r="V77" s="37">
        <f t="shared" si="8"/>
        <v>18.75</v>
      </c>
      <c r="W77" s="37">
        <f t="shared" si="8"/>
        <v>5.78</v>
      </c>
      <c r="X77" s="37">
        <f t="shared" si="8"/>
        <v>13.3</v>
      </c>
      <c r="Y77" s="37">
        <f t="shared" si="8"/>
        <v>12.02</v>
      </c>
      <c r="Z77" s="37">
        <f t="shared" si="8"/>
        <v>16.54</v>
      </c>
      <c r="AA77" s="37">
        <f t="shared" si="8"/>
        <v>15.26</v>
      </c>
      <c r="AB77" s="39">
        <f t="shared" si="8"/>
        <v>19.38</v>
      </c>
    </row>
    <row r="78" spans="1:28" ht="15.75" x14ac:dyDescent="0.25">
      <c r="A78" s="23"/>
      <c r="B78" s="32">
        <v>45966</v>
      </c>
      <c r="C78" s="35">
        <f t="shared" si="2"/>
        <v>161.22</v>
      </c>
      <c r="D78" s="36">
        <f t="shared" si="3"/>
        <v>0</v>
      </c>
      <c r="E78" s="37">
        <f t="shared" si="5"/>
        <v>0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10.210000000000001</v>
      </c>
      <c r="K78" s="37">
        <f t="shared" si="5"/>
        <v>13.01</v>
      </c>
      <c r="L78" s="37">
        <f t="shared" si="5"/>
        <v>9.73</v>
      </c>
      <c r="M78" s="37">
        <f t="shared" si="5"/>
        <v>6.78</v>
      </c>
      <c r="N78" s="37">
        <f t="shared" si="5"/>
        <v>10.56</v>
      </c>
      <c r="O78" s="37">
        <f t="shared" si="5"/>
        <v>0</v>
      </c>
      <c r="P78" s="37">
        <f t="shared" si="5"/>
        <v>0</v>
      </c>
      <c r="Q78" s="37">
        <f t="shared" si="5"/>
        <v>0</v>
      </c>
      <c r="R78" s="37">
        <f t="shared" si="5"/>
        <v>0</v>
      </c>
      <c r="S78" s="37">
        <f t="shared" si="5"/>
        <v>0</v>
      </c>
      <c r="T78" s="37">
        <f t="shared" ref="T78:AB78" si="9">T8+ABS(T43)</f>
        <v>17.28</v>
      </c>
      <c r="U78" s="37">
        <f t="shared" si="9"/>
        <v>11.01</v>
      </c>
      <c r="V78" s="37">
        <f t="shared" si="9"/>
        <v>15.36</v>
      </c>
      <c r="W78" s="37">
        <f t="shared" si="9"/>
        <v>12.709999999999999</v>
      </c>
      <c r="X78" s="37">
        <f t="shared" si="9"/>
        <v>16.100000000000001</v>
      </c>
      <c r="Y78" s="37">
        <f t="shared" si="9"/>
        <v>16.149999999999999</v>
      </c>
      <c r="Z78" s="37">
        <f t="shared" si="9"/>
        <v>11</v>
      </c>
      <c r="AA78" s="37">
        <f t="shared" si="9"/>
        <v>8.18</v>
      </c>
      <c r="AB78" s="39">
        <f t="shared" si="9"/>
        <v>3.14</v>
      </c>
    </row>
    <row r="79" spans="1:28" ht="15.75" x14ac:dyDescent="0.25">
      <c r="A79" s="23"/>
      <c r="B79" s="32">
        <v>45967</v>
      </c>
      <c r="C79" s="35">
        <f t="shared" si="2"/>
        <v>175.06999999999994</v>
      </c>
      <c r="D79" s="36">
        <f t="shared" si="3"/>
        <v>0</v>
      </c>
      <c r="E79" s="37">
        <f t="shared" si="5"/>
        <v>7.0000000000000007E-2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10.14</v>
      </c>
      <c r="K79" s="37">
        <f t="shared" si="5"/>
        <v>1.02</v>
      </c>
      <c r="L79" s="37">
        <f t="shared" si="5"/>
        <v>6.98</v>
      </c>
      <c r="M79" s="37">
        <f t="shared" si="5"/>
        <v>14.59</v>
      </c>
      <c r="N79" s="37">
        <f t="shared" si="5"/>
        <v>15.76</v>
      </c>
      <c r="O79" s="37">
        <f t="shared" si="5"/>
        <v>0</v>
      </c>
      <c r="P79" s="37">
        <f t="shared" si="5"/>
        <v>0</v>
      </c>
      <c r="Q79" s="37">
        <f t="shared" si="5"/>
        <v>0</v>
      </c>
      <c r="R79" s="37">
        <f t="shared" si="5"/>
        <v>0</v>
      </c>
      <c r="S79" s="37">
        <f t="shared" si="5"/>
        <v>15.2</v>
      </c>
      <c r="T79" s="37">
        <f t="shared" ref="T79:AB79" si="10">T9+ABS(T44)</f>
        <v>16.100000000000001</v>
      </c>
      <c r="U79" s="37">
        <f t="shared" si="10"/>
        <v>12.88</v>
      </c>
      <c r="V79" s="37">
        <f t="shared" si="10"/>
        <v>11.18</v>
      </c>
      <c r="W79" s="37">
        <f t="shared" si="10"/>
        <v>13.82</v>
      </c>
      <c r="X79" s="37">
        <f t="shared" si="10"/>
        <v>9</v>
      </c>
      <c r="Y79" s="37">
        <f t="shared" si="10"/>
        <v>11.879999999999999</v>
      </c>
      <c r="Z79" s="37">
        <f t="shared" si="10"/>
        <v>14.61</v>
      </c>
      <c r="AA79" s="37">
        <f t="shared" si="10"/>
        <v>13.45</v>
      </c>
      <c r="AB79" s="39">
        <f t="shared" si="10"/>
        <v>8.39</v>
      </c>
    </row>
    <row r="80" spans="1:28" ht="15.75" x14ac:dyDescent="0.25">
      <c r="A80" s="23"/>
      <c r="B80" s="32">
        <v>45968</v>
      </c>
      <c r="C80" s="35">
        <f t="shared" si="2"/>
        <v>184.26999999999998</v>
      </c>
      <c r="D80" s="36">
        <f t="shared" si="3"/>
        <v>0</v>
      </c>
      <c r="E80" s="37">
        <f t="shared" si="5"/>
        <v>5.33</v>
      </c>
      <c r="F80" s="37">
        <f t="shared" si="5"/>
        <v>4.46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10</v>
      </c>
      <c r="K80" s="37">
        <f t="shared" si="5"/>
        <v>13.01</v>
      </c>
      <c r="L80" s="37">
        <f t="shared" si="5"/>
        <v>13.47</v>
      </c>
      <c r="M80" s="37">
        <f t="shared" si="5"/>
        <v>9.1999999999999993</v>
      </c>
      <c r="N80" s="37">
        <f t="shared" si="5"/>
        <v>7.97</v>
      </c>
      <c r="O80" s="37">
        <f t="shared" si="5"/>
        <v>0</v>
      </c>
      <c r="P80" s="37">
        <f t="shared" si="5"/>
        <v>0</v>
      </c>
      <c r="Q80" s="37">
        <f t="shared" si="5"/>
        <v>0</v>
      </c>
      <c r="R80" s="37">
        <f t="shared" si="5"/>
        <v>3.11</v>
      </c>
      <c r="S80" s="37">
        <f t="shared" si="5"/>
        <v>11.77</v>
      </c>
      <c r="T80" s="37">
        <f t="shared" ref="T80:AB80" si="11">T10+ABS(T45)</f>
        <v>12.76</v>
      </c>
      <c r="U80" s="37">
        <f t="shared" si="11"/>
        <v>16.93</v>
      </c>
      <c r="V80" s="37">
        <f t="shared" si="11"/>
        <v>6.7700000000000005</v>
      </c>
      <c r="W80" s="37">
        <f t="shared" si="11"/>
        <v>17.329999999999998</v>
      </c>
      <c r="X80" s="37">
        <f t="shared" si="11"/>
        <v>9.08</v>
      </c>
      <c r="Y80" s="37">
        <f t="shared" si="11"/>
        <v>13.57</v>
      </c>
      <c r="Z80" s="37">
        <f t="shared" si="11"/>
        <v>16.260000000000002</v>
      </c>
      <c r="AA80" s="37">
        <f t="shared" si="11"/>
        <v>2.1800000000000002</v>
      </c>
      <c r="AB80" s="39">
        <f t="shared" si="11"/>
        <v>11.07</v>
      </c>
    </row>
    <row r="81" spans="1:28" ht="15.75" x14ac:dyDescent="0.25">
      <c r="A81" s="23"/>
      <c r="B81" s="32">
        <v>45969</v>
      </c>
      <c r="C81" s="35">
        <f t="shared" si="2"/>
        <v>207.21</v>
      </c>
      <c r="D81" s="36">
        <f t="shared" si="3"/>
        <v>0</v>
      </c>
      <c r="E81" s="37">
        <f t="shared" si="5"/>
        <v>18.34</v>
      </c>
      <c r="F81" s="37">
        <f t="shared" si="5"/>
        <v>3.46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3.98</v>
      </c>
      <c r="L81" s="37">
        <f t="shared" si="5"/>
        <v>13.21</v>
      </c>
      <c r="M81" s="37">
        <f t="shared" si="5"/>
        <v>10.07</v>
      </c>
      <c r="N81" s="37">
        <f t="shared" si="5"/>
        <v>10.69</v>
      </c>
      <c r="O81" s="37">
        <f t="shared" si="5"/>
        <v>0</v>
      </c>
      <c r="P81" s="37">
        <f t="shared" si="5"/>
        <v>0</v>
      </c>
      <c r="Q81" s="37">
        <f t="shared" si="5"/>
        <v>0</v>
      </c>
      <c r="R81" s="37">
        <f t="shared" si="5"/>
        <v>0</v>
      </c>
      <c r="S81" s="37">
        <f t="shared" si="5"/>
        <v>16.649999999999999</v>
      </c>
      <c r="T81" s="37">
        <f t="shared" ref="T81:AB81" si="12">T11+ABS(T46)</f>
        <v>17.25</v>
      </c>
      <c r="U81" s="37">
        <f t="shared" si="12"/>
        <v>17.36</v>
      </c>
      <c r="V81" s="37">
        <f t="shared" si="12"/>
        <v>17.239999999999998</v>
      </c>
      <c r="W81" s="37">
        <f t="shared" si="12"/>
        <v>17.41</v>
      </c>
      <c r="X81" s="37">
        <f t="shared" si="12"/>
        <v>17.440000000000001</v>
      </c>
      <c r="Y81" s="37">
        <f t="shared" si="12"/>
        <v>6.9799999999999995</v>
      </c>
      <c r="Z81" s="37">
        <f t="shared" si="12"/>
        <v>17.420000000000002</v>
      </c>
      <c r="AA81" s="37">
        <f t="shared" si="12"/>
        <v>17.399999999999999</v>
      </c>
      <c r="AB81" s="39">
        <f t="shared" si="12"/>
        <v>2.31</v>
      </c>
    </row>
    <row r="82" spans="1:28" ht="15.75" x14ac:dyDescent="0.25">
      <c r="A82" s="23"/>
      <c r="B82" s="32">
        <v>45970</v>
      </c>
      <c r="C82" s="35">
        <f t="shared" si="2"/>
        <v>203.57000000000002</v>
      </c>
      <c r="D82" s="36">
        <f t="shared" si="3"/>
        <v>0</v>
      </c>
      <c r="E82" s="37">
        <f t="shared" si="5"/>
        <v>8.6999999999999993</v>
      </c>
      <c r="F82" s="37">
        <f t="shared" si="5"/>
        <v>4.5599999999999996</v>
      </c>
      <c r="G82" s="37">
        <f t="shared" si="5"/>
        <v>5.77</v>
      </c>
      <c r="H82" s="37">
        <f t="shared" si="5"/>
        <v>0</v>
      </c>
      <c r="I82" s="37">
        <f t="shared" si="5"/>
        <v>0</v>
      </c>
      <c r="J82" s="37">
        <f t="shared" si="5"/>
        <v>8.9700000000000006</v>
      </c>
      <c r="K82" s="37">
        <f t="shared" si="5"/>
        <v>9.69</v>
      </c>
      <c r="L82" s="37">
        <f t="shared" si="5"/>
        <v>8.19</v>
      </c>
      <c r="M82" s="37">
        <f t="shared" si="5"/>
        <v>12.47</v>
      </c>
      <c r="N82" s="37">
        <f t="shared" si="5"/>
        <v>11.55</v>
      </c>
      <c r="O82" s="37">
        <f t="shared" si="5"/>
        <v>12.1</v>
      </c>
      <c r="P82" s="37">
        <f t="shared" si="5"/>
        <v>12.54</v>
      </c>
      <c r="Q82" s="37">
        <f t="shared" si="5"/>
        <v>12.52</v>
      </c>
      <c r="R82" s="37">
        <f t="shared" si="5"/>
        <v>17.59</v>
      </c>
      <c r="S82" s="37">
        <f t="shared" si="5"/>
        <v>17.46</v>
      </c>
      <c r="T82" s="37">
        <f t="shared" ref="T82:AB82" si="13">T12+ABS(T47)</f>
        <v>16.71</v>
      </c>
      <c r="U82" s="37">
        <f t="shared" si="13"/>
        <v>6.34</v>
      </c>
      <c r="V82" s="37">
        <f t="shared" si="13"/>
        <v>6.57</v>
      </c>
      <c r="W82" s="37">
        <f t="shared" si="13"/>
        <v>6.81</v>
      </c>
      <c r="X82" s="37">
        <f t="shared" si="13"/>
        <v>1.27</v>
      </c>
      <c r="Y82" s="37">
        <f t="shared" si="13"/>
        <v>4.87</v>
      </c>
      <c r="Z82" s="37">
        <f t="shared" si="13"/>
        <v>3.91</v>
      </c>
      <c r="AA82" s="37">
        <f t="shared" si="13"/>
        <v>8.39</v>
      </c>
      <c r="AB82" s="39">
        <f t="shared" si="13"/>
        <v>6.59</v>
      </c>
    </row>
    <row r="83" spans="1:28" ht="15.75" x14ac:dyDescent="0.25">
      <c r="A83" s="23"/>
      <c r="B83" s="32">
        <v>45971</v>
      </c>
      <c r="C83" s="35">
        <f t="shared" si="2"/>
        <v>240.87</v>
      </c>
      <c r="D83" s="36">
        <f t="shared" si="3"/>
        <v>0</v>
      </c>
      <c r="E83" s="37">
        <f t="shared" si="5"/>
        <v>0</v>
      </c>
      <c r="F83" s="37">
        <f t="shared" si="5"/>
        <v>0</v>
      </c>
      <c r="G83" s="37">
        <f t="shared" si="5"/>
        <v>3</v>
      </c>
      <c r="H83" s="37">
        <f t="shared" si="5"/>
        <v>2.98</v>
      </c>
      <c r="I83" s="37">
        <f t="shared" si="5"/>
        <v>3</v>
      </c>
      <c r="J83" s="37">
        <f t="shared" si="5"/>
        <v>0</v>
      </c>
      <c r="K83" s="37">
        <f t="shared" si="5"/>
        <v>11.21</v>
      </c>
      <c r="L83" s="37">
        <f t="shared" si="5"/>
        <v>11.8</v>
      </c>
      <c r="M83" s="37">
        <f t="shared" si="5"/>
        <v>12.5</v>
      </c>
      <c r="N83" s="37">
        <f t="shared" si="5"/>
        <v>10.6</v>
      </c>
      <c r="O83" s="37">
        <f t="shared" si="5"/>
        <v>9.64</v>
      </c>
      <c r="P83" s="37">
        <f t="shared" si="5"/>
        <v>0.57999999999999996</v>
      </c>
      <c r="Q83" s="37">
        <f t="shared" si="5"/>
        <v>10.199999999999999</v>
      </c>
      <c r="R83" s="37">
        <f t="shared" si="5"/>
        <v>13.36</v>
      </c>
      <c r="S83" s="37">
        <f t="shared" si="5"/>
        <v>16.760000000000002</v>
      </c>
      <c r="T83" s="37">
        <f t="shared" ref="T83:AB83" si="14">T13+ABS(T48)</f>
        <v>16.850000000000001</v>
      </c>
      <c r="U83" s="37">
        <f t="shared" si="14"/>
        <v>17.93</v>
      </c>
      <c r="V83" s="37">
        <f t="shared" si="14"/>
        <v>17.98</v>
      </c>
      <c r="W83" s="37">
        <f t="shared" si="14"/>
        <v>18.03</v>
      </c>
      <c r="X83" s="37">
        <f t="shared" si="14"/>
        <v>15.04</v>
      </c>
      <c r="Y83" s="37">
        <f t="shared" si="14"/>
        <v>15.03</v>
      </c>
      <c r="Z83" s="37">
        <f t="shared" si="14"/>
        <v>14.62</v>
      </c>
      <c r="AA83" s="37">
        <f t="shared" si="14"/>
        <v>16.440000000000001</v>
      </c>
      <c r="AB83" s="39">
        <f t="shared" si="14"/>
        <v>3.32</v>
      </c>
    </row>
    <row r="84" spans="1:28" ht="15.75" x14ac:dyDescent="0.25">
      <c r="A84" s="23"/>
      <c r="B84" s="32">
        <v>45972</v>
      </c>
      <c r="C84" s="35">
        <f t="shared" si="2"/>
        <v>142.23000000000002</v>
      </c>
      <c r="D84" s="36">
        <f t="shared" si="3"/>
        <v>0</v>
      </c>
      <c r="E84" s="37">
        <f t="shared" si="5"/>
        <v>0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3</v>
      </c>
      <c r="L84" s="37">
        <f t="shared" si="5"/>
        <v>12.24</v>
      </c>
      <c r="M84" s="37">
        <f t="shared" si="5"/>
        <v>7.86</v>
      </c>
      <c r="N84" s="37">
        <f t="shared" si="5"/>
        <v>8.9700000000000006</v>
      </c>
      <c r="O84" s="37">
        <f t="shared" si="5"/>
        <v>0</v>
      </c>
      <c r="P84" s="37">
        <f t="shared" si="5"/>
        <v>0</v>
      </c>
      <c r="Q84" s="37">
        <f t="shared" si="5"/>
        <v>0</v>
      </c>
      <c r="R84" s="37">
        <f t="shared" si="5"/>
        <v>1.1299999999999999</v>
      </c>
      <c r="S84" s="37">
        <f t="shared" si="5"/>
        <v>15.33</v>
      </c>
      <c r="T84" s="37">
        <f t="shared" ref="T84:AB84" si="15">T14+ABS(T49)</f>
        <v>10.88</v>
      </c>
      <c r="U84" s="37">
        <f t="shared" si="15"/>
        <v>15.2</v>
      </c>
      <c r="V84" s="37">
        <f t="shared" si="15"/>
        <v>15.76</v>
      </c>
      <c r="W84" s="37">
        <f t="shared" si="15"/>
        <v>12.21</v>
      </c>
      <c r="X84" s="37">
        <f t="shared" si="15"/>
        <v>11.93</v>
      </c>
      <c r="Y84" s="37">
        <f t="shared" si="15"/>
        <v>8.9600000000000009</v>
      </c>
      <c r="Z84" s="37">
        <f t="shared" si="15"/>
        <v>4.32</v>
      </c>
      <c r="AA84" s="37">
        <f t="shared" si="15"/>
        <v>7.51</v>
      </c>
      <c r="AB84" s="39">
        <f t="shared" si="15"/>
        <v>6.93</v>
      </c>
    </row>
    <row r="85" spans="1:28" ht="15.75" x14ac:dyDescent="0.25">
      <c r="A85" s="23"/>
      <c r="B85" s="32">
        <v>45973</v>
      </c>
      <c r="C85" s="35">
        <f t="shared" si="2"/>
        <v>170.16000000000003</v>
      </c>
      <c r="D85" s="36">
        <f t="shared" si="3"/>
        <v>0</v>
      </c>
      <c r="E85" s="37">
        <f t="shared" si="5"/>
        <v>2.63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5.66</v>
      </c>
      <c r="K85" s="37">
        <f t="shared" si="5"/>
        <v>17.96</v>
      </c>
      <c r="L85" s="37">
        <f t="shared" si="5"/>
        <v>6.68</v>
      </c>
      <c r="M85" s="37">
        <f t="shared" si="5"/>
        <v>8.99</v>
      </c>
      <c r="N85" s="37">
        <f t="shared" si="5"/>
        <v>16.89</v>
      </c>
      <c r="O85" s="37">
        <f t="shared" si="5"/>
        <v>0</v>
      </c>
      <c r="P85" s="37">
        <f t="shared" si="5"/>
        <v>0</v>
      </c>
      <c r="Q85" s="37">
        <f t="shared" si="5"/>
        <v>0</v>
      </c>
      <c r="R85" s="37">
        <f t="shared" si="5"/>
        <v>0</v>
      </c>
      <c r="S85" s="37">
        <f t="shared" si="5"/>
        <v>2.54</v>
      </c>
      <c r="T85" s="37">
        <f t="shared" ref="T85:AB85" si="16">T15+ABS(T50)</f>
        <v>3.52</v>
      </c>
      <c r="U85" s="37">
        <f t="shared" si="16"/>
        <v>16.38</v>
      </c>
      <c r="V85" s="37">
        <f t="shared" si="16"/>
        <v>13.74</v>
      </c>
      <c r="W85" s="37">
        <f t="shared" si="16"/>
        <v>17.82</v>
      </c>
      <c r="X85" s="37">
        <f t="shared" si="16"/>
        <v>17.850000000000001</v>
      </c>
      <c r="Y85" s="37">
        <f t="shared" si="16"/>
        <v>17.829999999999998</v>
      </c>
      <c r="Z85" s="37">
        <f t="shared" si="16"/>
        <v>10.75</v>
      </c>
      <c r="AA85" s="37">
        <f t="shared" si="16"/>
        <v>8.56</v>
      </c>
      <c r="AB85" s="39">
        <f t="shared" si="16"/>
        <v>2.3600000000000003</v>
      </c>
    </row>
    <row r="86" spans="1:28" ht="15.75" x14ac:dyDescent="0.25">
      <c r="A86" s="23"/>
      <c r="B86" s="32">
        <v>45974</v>
      </c>
      <c r="C86" s="35">
        <f t="shared" si="2"/>
        <v>118.97999999999998</v>
      </c>
      <c r="D86" s="36">
        <f t="shared" si="3"/>
        <v>0</v>
      </c>
      <c r="E86" s="37">
        <f t="shared" si="5"/>
        <v>3.89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15.85</v>
      </c>
      <c r="L86" s="37">
        <f t="shared" si="5"/>
        <v>9.1999999999999993</v>
      </c>
      <c r="M86" s="37">
        <f t="shared" si="5"/>
        <v>7.2</v>
      </c>
      <c r="N86" s="37">
        <f t="shared" si="5"/>
        <v>0</v>
      </c>
      <c r="O86" s="37">
        <f t="shared" si="5"/>
        <v>0</v>
      </c>
      <c r="P86" s="37">
        <f t="shared" si="5"/>
        <v>0</v>
      </c>
      <c r="Q86" s="37">
        <f t="shared" si="5"/>
        <v>0</v>
      </c>
      <c r="R86" s="37">
        <f t="shared" si="5"/>
        <v>0</v>
      </c>
      <c r="S86" s="37">
        <f t="shared" si="5"/>
        <v>1.18</v>
      </c>
      <c r="T86" s="37">
        <f t="shared" ref="T86:AB86" si="17">T16+ABS(T51)</f>
        <v>1.82</v>
      </c>
      <c r="U86" s="37">
        <f t="shared" si="17"/>
        <v>11.51</v>
      </c>
      <c r="V86" s="37">
        <f t="shared" si="17"/>
        <v>17.39</v>
      </c>
      <c r="W86" s="37">
        <f t="shared" si="17"/>
        <v>6.09</v>
      </c>
      <c r="X86" s="37">
        <f t="shared" si="17"/>
        <v>11.94</v>
      </c>
      <c r="Y86" s="37">
        <f t="shared" si="17"/>
        <v>7.35</v>
      </c>
      <c r="Z86" s="37">
        <f t="shared" si="17"/>
        <v>14.79</v>
      </c>
      <c r="AA86" s="37">
        <f t="shared" si="17"/>
        <v>5.89</v>
      </c>
      <c r="AB86" s="39">
        <f t="shared" si="17"/>
        <v>4.88</v>
      </c>
    </row>
    <row r="87" spans="1:28" ht="15.75" x14ac:dyDescent="0.25">
      <c r="A87" s="23"/>
      <c r="B87" s="32">
        <v>45975</v>
      </c>
      <c r="C87" s="35">
        <f t="shared" si="2"/>
        <v>194.84000000000003</v>
      </c>
      <c r="D87" s="36">
        <f t="shared" si="3"/>
        <v>0</v>
      </c>
      <c r="E87" s="37">
        <f t="shared" si="5"/>
        <v>8.14</v>
      </c>
      <c r="F87" s="37">
        <f t="shared" si="5"/>
        <v>10.89</v>
      </c>
      <c r="G87" s="37">
        <f t="shared" si="5"/>
        <v>7.69</v>
      </c>
      <c r="H87" s="37">
        <f t="shared" si="5"/>
        <v>0</v>
      </c>
      <c r="I87" s="37">
        <f t="shared" si="5"/>
        <v>1.26</v>
      </c>
      <c r="J87" s="37">
        <f t="shared" si="5"/>
        <v>8.2799999999999994</v>
      </c>
      <c r="K87" s="37">
        <f t="shared" si="5"/>
        <v>16.329999999999998</v>
      </c>
      <c r="L87" s="37">
        <f t="shared" si="5"/>
        <v>13.31</v>
      </c>
      <c r="M87" s="37">
        <f t="shared" si="5"/>
        <v>10.02</v>
      </c>
      <c r="N87" s="37">
        <f t="shared" si="5"/>
        <v>14.65</v>
      </c>
      <c r="O87" s="37">
        <f t="shared" si="5"/>
        <v>2.8</v>
      </c>
      <c r="P87" s="37">
        <f t="shared" si="5"/>
        <v>1.56</v>
      </c>
      <c r="Q87" s="37">
        <f t="shared" si="5"/>
        <v>4.08</v>
      </c>
      <c r="R87" s="37">
        <f t="shared" si="5"/>
        <v>8.0399999999999991</v>
      </c>
      <c r="S87" s="37">
        <f t="shared" si="5"/>
        <v>16.73</v>
      </c>
      <c r="T87" s="37">
        <f t="shared" ref="T87:AB87" si="18">T17+ABS(T52)</f>
        <v>5.8</v>
      </c>
      <c r="U87" s="37">
        <f t="shared" si="18"/>
        <v>5.37</v>
      </c>
      <c r="V87" s="37">
        <f t="shared" si="18"/>
        <v>11.59</v>
      </c>
      <c r="W87" s="37">
        <f t="shared" si="18"/>
        <v>1.39</v>
      </c>
      <c r="X87" s="37">
        <f t="shared" si="18"/>
        <v>9.3999999999999986</v>
      </c>
      <c r="Y87" s="37">
        <f t="shared" si="18"/>
        <v>11.33</v>
      </c>
      <c r="Z87" s="37">
        <f t="shared" si="18"/>
        <v>9.3000000000000007</v>
      </c>
      <c r="AA87" s="37">
        <f t="shared" si="18"/>
        <v>5.2</v>
      </c>
      <c r="AB87" s="39">
        <f t="shared" si="18"/>
        <v>11.68</v>
      </c>
    </row>
    <row r="88" spans="1:28" ht="15.75" x14ac:dyDescent="0.25">
      <c r="A88" s="23"/>
      <c r="B88" s="32">
        <v>45976</v>
      </c>
      <c r="C88" s="35">
        <f t="shared" si="2"/>
        <v>213.98000000000005</v>
      </c>
      <c r="D88" s="36">
        <f t="shared" si="3"/>
        <v>0</v>
      </c>
      <c r="E88" s="37">
        <f t="shared" si="5"/>
        <v>8.43</v>
      </c>
      <c r="F88" s="37">
        <f t="shared" si="5"/>
        <v>6.74</v>
      </c>
      <c r="G88" s="37">
        <f t="shared" si="5"/>
        <v>8.32</v>
      </c>
      <c r="H88" s="37">
        <f t="shared" si="5"/>
        <v>5.61</v>
      </c>
      <c r="I88" s="37">
        <f t="shared" si="5"/>
        <v>7.6</v>
      </c>
      <c r="J88" s="37">
        <f t="shared" si="5"/>
        <v>12.03</v>
      </c>
      <c r="K88" s="37">
        <f t="shared" si="5"/>
        <v>0.55000000000000004</v>
      </c>
      <c r="L88" s="37">
        <f t="shared" si="5"/>
        <v>15.190000000000001</v>
      </c>
      <c r="M88" s="37">
        <f t="shared" si="5"/>
        <v>6.08</v>
      </c>
      <c r="N88" s="37">
        <f t="shared" si="5"/>
        <v>12.4</v>
      </c>
      <c r="O88" s="37">
        <f t="shared" si="5"/>
        <v>3.79</v>
      </c>
      <c r="P88" s="37">
        <f t="shared" si="5"/>
        <v>0</v>
      </c>
      <c r="Q88" s="37">
        <f t="shared" si="5"/>
        <v>0</v>
      </c>
      <c r="R88" s="37">
        <f t="shared" si="5"/>
        <v>2.68</v>
      </c>
      <c r="S88" s="37">
        <f t="shared" si="5"/>
        <v>15.91</v>
      </c>
      <c r="T88" s="37">
        <f t="shared" ref="T88:AB88" si="19">T18+ABS(T53)</f>
        <v>16.79</v>
      </c>
      <c r="U88" s="37">
        <f t="shared" si="19"/>
        <v>14.69</v>
      </c>
      <c r="V88" s="37">
        <f t="shared" si="19"/>
        <v>17.25</v>
      </c>
      <c r="W88" s="37">
        <f t="shared" si="19"/>
        <v>15.61</v>
      </c>
      <c r="X88" s="37">
        <f t="shared" si="19"/>
        <v>12.44</v>
      </c>
      <c r="Y88" s="37">
        <f t="shared" si="19"/>
        <v>2.2999999999999998</v>
      </c>
      <c r="Z88" s="37">
        <f t="shared" si="19"/>
        <v>5.65</v>
      </c>
      <c r="AA88" s="37">
        <f t="shared" si="19"/>
        <v>10.43</v>
      </c>
      <c r="AB88" s="39">
        <f t="shared" si="19"/>
        <v>13.49</v>
      </c>
    </row>
    <row r="89" spans="1:28" ht="15.75" x14ac:dyDescent="0.25">
      <c r="A89" s="23"/>
      <c r="B89" s="32">
        <v>45977</v>
      </c>
      <c r="C89" s="35">
        <f t="shared" si="2"/>
        <v>192.50000000000003</v>
      </c>
      <c r="D89" s="36">
        <f t="shared" si="3"/>
        <v>0</v>
      </c>
      <c r="E89" s="37">
        <f t="shared" si="5"/>
        <v>4.9800000000000004</v>
      </c>
      <c r="F89" s="37">
        <f t="shared" si="5"/>
        <v>6.41</v>
      </c>
      <c r="G89" s="37">
        <f t="shared" si="5"/>
        <v>0.94</v>
      </c>
      <c r="H89" s="37">
        <f t="shared" si="5"/>
        <v>10.029999999999999</v>
      </c>
      <c r="I89" s="37">
        <f t="shared" si="5"/>
        <v>2.85</v>
      </c>
      <c r="J89" s="37">
        <f t="shared" si="5"/>
        <v>12.95</v>
      </c>
      <c r="K89" s="37">
        <f t="shared" si="5"/>
        <v>5.28</v>
      </c>
      <c r="L89" s="37">
        <f t="shared" si="5"/>
        <v>4.1100000000000003</v>
      </c>
      <c r="M89" s="37">
        <f t="shared" si="5"/>
        <v>8.52</v>
      </c>
      <c r="N89" s="37">
        <f t="shared" si="5"/>
        <v>5.68</v>
      </c>
      <c r="O89" s="37">
        <f t="shared" si="5"/>
        <v>5.22</v>
      </c>
      <c r="P89" s="37">
        <f t="shared" si="5"/>
        <v>6.45</v>
      </c>
      <c r="Q89" s="37">
        <f t="shared" si="5"/>
        <v>7.62</v>
      </c>
      <c r="R89" s="37">
        <f t="shared" si="5"/>
        <v>6.76</v>
      </c>
      <c r="S89" s="37">
        <f t="shared" si="5"/>
        <v>4.79</v>
      </c>
      <c r="T89" s="37">
        <f t="shared" ref="T89:AB89" si="20">T19+ABS(T54)</f>
        <v>2.0499999999999998</v>
      </c>
      <c r="U89" s="37">
        <f t="shared" si="20"/>
        <v>11.81</v>
      </c>
      <c r="V89" s="37">
        <f t="shared" si="20"/>
        <v>17.28</v>
      </c>
      <c r="W89" s="37">
        <f t="shared" si="20"/>
        <v>17.38</v>
      </c>
      <c r="X89" s="37">
        <f t="shared" si="20"/>
        <v>17.29</v>
      </c>
      <c r="Y89" s="37">
        <f t="shared" si="20"/>
        <v>17.149999999999999</v>
      </c>
      <c r="Z89" s="37">
        <f t="shared" si="20"/>
        <v>10.62</v>
      </c>
      <c r="AA89" s="37">
        <f t="shared" si="20"/>
        <v>2.34</v>
      </c>
      <c r="AB89" s="39">
        <f t="shared" si="20"/>
        <v>3.99</v>
      </c>
    </row>
    <row r="90" spans="1:28" ht="15.75" x14ac:dyDescent="0.25">
      <c r="A90" s="23"/>
      <c r="B90" s="32">
        <v>45978</v>
      </c>
      <c r="C90" s="35">
        <f t="shared" si="2"/>
        <v>139.47999999999999</v>
      </c>
      <c r="D90" s="36">
        <f t="shared" si="3"/>
        <v>0</v>
      </c>
      <c r="E90" s="37">
        <f t="shared" si="5"/>
        <v>1.24</v>
      </c>
      <c r="F90" s="37">
        <f t="shared" ref="F90:AB90" si="21">F20+ABS(F55)</f>
        <v>1.1100000000000001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9.08</v>
      </c>
      <c r="K90" s="37">
        <f t="shared" si="21"/>
        <v>4.08</v>
      </c>
      <c r="L90" s="37">
        <f t="shared" si="21"/>
        <v>7.4</v>
      </c>
      <c r="M90" s="37">
        <f t="shared" si="21"/>
        <v>5.39</v>
      </c>
      <c r="N90" s="37">
        <f t="shared" si="21"/>
        <v>11.95</v>
      </c>
      <c r="O90" s="37">
        <f t="shared" si="21"/>
        <v>13.84</v>
      </c>
      <c r="P90" s="37">
        <f t="shared" si="21"/>
        <v>9.1199999999999992</v>
      </c>
      <c r="Q90" s="37">
        <f t="shared" si="21"/>
        <v>0.37</v>
      </c>
      <c r="R90" s="37">
        <f t="shared" si="21"/>
        <v>7.92</v>
      </c>
      <c r="S90" s="37">
        <f t="shared" si="21"/>
        <v>2.85</v>
      </c>
      <c r="T90" s="37">
        <f t="shared" si="21"/>
        <v>3.24</v>
      </c>
      <c r="U90" s="37">
        <f t="shared" si="21"/>
        <v>0.75</v>
      </c>
      <c r="V90" s="37">
        <f t="shared" si="21"/>
        <v>9.07</v>
      </c>
      <c r="W90" s="37">
        <f t="shared" si="21"/>
        <v>7.44</v>
      </c>
      <c r="X90" s="37">
        <f t="shared" si="21"/>
        <v>4.24</v>
      </c>
      <c r="Y90" s="37">
        <f t="shared" si="21"/>
        <v>11.47</v>
      </c>
      <c r="Z90" s="37">
        <f t="shared" si="21"/>
        <v>10.29</v>
      </c>
      <c r="AA90" s="37">
        <f t="shared" si="21"/>
        <v>13.65</v>
      </c>
      <c r="AB90" s="39">
        <f t="shared" si="21"/>
        <v>4.9800000000000004</v>
      </c>
    </row>
    <row r="91" spans="1:28" ht="15.75" x14ac:dyDescent="0.25">
      <c r="A91" s="23"/>
      <c r="B91" s="32">
        <v>45979</v>
      </c>
      <c r="C91" s="35">
        <f t="shared" si="2"/>
        <v>184.72000000000003</v>
      </c>
      <c r="D91" s="36">
        <f t="shared" si="3"/>
        <v>0</v>
      </c>
      <c r="E91" s="37">
        <f t="shared" si="5"/>
        <v>0</v>
      </c>
      <c r="F91" s="37">
        <f t="shared" ref="F91:AB91" si="22">F21+ABS(F56)</f>
        <v>0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0</v>
      </c>
      <c r="K91" s="37">
        <f t="shared" si="22"/>
        <v>0</v>
      </c>
      <c r="L91" s="37">
        <f t="shared" si="22"/>
        <v>2.4</v>
      </c>
      <c r="M91" s="37">
        <f t="shared" si="22"/>
        <v>5.93</v>
      </c>
      <c r="N91" s="37">
        <f t="shared" si="22"/>
        <v>5.32</v>
      </c>
      <c r="O91" s="37">
        <f t="shared" si="22"/>
        <v>2.36</v>
      </c>
      <c r="P91" s="37">
        <f t="shared" si="22"/>
        <v>10.69</v>
      </c>
      <c r="Q91" s="37">
        <f t="shared" si="22"/>
        <v>18.850000000000001</v>
      </c>
      <c r="R91" s="37">
        <f t="shared" si="22"/>
        <v>14.86</v>
      </c>
      <c r="S91" s="37">
        <f t="shared" si="22"/>
        <v>17.68</v>
      </c>
      <c r="T91" s="37">
        <f t="shared" si="22"/>
        <v>15.39</v>
      </c>
      <c r="U91" s="37">
        <f t="shared" si="22"/>
        <v>7.52</v>
      </c>
      <c r="V91" s="37">
        <f t="shared" si="22"/>
        <v>14.21</v>
      </c>
      <c r="W91" s="37">
        <f t="shared" si="22"/>
        <v>13.85</v>
      </c>
      <c r="X91" s="37">
        <f t="shared" si="22"/>
        <v>12.87</v>
      </c>
      <c r="Y91" s="37">
        <f t="shared" si="22"/>
        <v>14.93</v>
      </c>
      <c r="Z91" s="37">
        <f t="shared" si="22"/>
        <v>11.59</v>
      </c>
      <c r="AA91" s="37">
        <f t="shared" si="22"/>
        <v>9.06</v>
      </c>
      <c r="AB91" s="39">
        <f t="shared" si="22"/>
        <v>7.21</v>
      </c>
    </row>
    <row r="92" spans="1:28" ht="15.75" x14ac:dyDescent="0.25">
      <c r="A92" s="23"/>
      <c r="B92" s="32">
        <v>45980</v>
      </c>
      <c r="C92" s="35">
        <f t="shared" si="2"/>
        <v>215.92999999999998</v>
      </c>
      <c r="D92" s="36">
        <f t="shared" si="3"/>
        <v>0</v>
      </c>
      <c r="E92" s="37">
        <f t="shared" si="5"/>
        <v>0</v>
      </c>
      <c r="F92" s="37">
        <f t="shared" ref="F92:AB92" si="23">F22+ABS(F57)</f>
        <v>0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9.84</v>
      </c>
      <c r="L92" s="37">
        <f t="shared" si="23"/>
        <v>13.82</v>
      </c>
      <c r="M92" s="37">
        <f t="shared" si="23"/>
        <v>6.35</v>
      </c>
      <c r="N92" s="37">
        <f t="shared" si="23"/>
        <v>19.36</v>
      </c>
      <c r="O92" s="37">
        <f t="shared" si="23"/>
        <v>13.95</v>
      </c>
      <c r="P92" s="37">
        <f t="shared" si="23"/>
        <v>12.72</v>
      </c>
      <c r="Q92" s="37">
        <f t="shared" si="23"/>
        <v>8.09</v>
      </c>
      <c r="R92" s="37">
        <f t="shared" si="23"/>
        <v>14.11</v>
      </c>
      <c r="S92" s="37">
        <f t="shared" si="23"/>
        <v>14.19</v>
      </c>
      <c r="T92" s="37">
        <f t="shared" si="23"/>
        <v>16.39</v>
      </c>
      <c r="U92" s="37">
        <f t="shared" si="23"/>
        <v>14.57</v>
      </c>
      <c r="V92" s="37">
        <f t="shared" si="23"/>
        <v>10.41</v>
      </c>
      <c r="W92" s="37">
        <f t="shared" si="23"/>
        <v>15.96</v>
      </c>
      <c r="X92" s="37">
        <f t="shared" si="23"/>
        <v>12.31</v>
      </c>
      <c r="Y92" s="37">
        <f t="shared" si="23"/>
        <v>14.91</v>
      </c>
      <c r="Z92" s="37">
        <f t="shared" si="23"/>
        <v>11.72</v>
      </c>
      <c r="AA92" s="37">
        <f t="shared" si="23"/>
        <v>4.13</v>
      </c>
      <c r="AB92" s="39">
        <f t="shared" si="23"/>
        <v>3.1</v>
      </c>
    </row>
    <row r="93" spans="1:28" ht="15.75" x14ac:dyDescent="0.25">
      <c r="A93" s="23"/>
      <c r="B93" s="32">
        <v>45981</v>
      </c>
      <c r="C93" s="35">
        <f t="shared" si="2"/>
        <v>238.07999999999998</v>
      </c>
      <c r="D93" s="36">
        <f t="shared" si="3"/>
        <v>0</v>
      </c>
      <c r="E93" s="37">
        <f t="shared" si="5"/>
        <v>2.85</v>
      </c>
      <c r="F93" s="37">
        <f t="shared" ref="F93:AB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5.21</v>
      </c>
      <c r="L93" s="37">
        <f t="shared" si="24"/>
        <v>6.38</v>
      </c>
      <c r="M93" s="37">
        <f t="shared" si="24"/>
        <v>7.96</v>
      </c>
      <c r="N93" s="37">
        <f t="shared" si="24"/>
        <v>18.579999999999998</v>
      </c>
      <c r="O93" s="37">
        <f t="shared" si="24"/>
        <v>18.88</v>
      </c>
      <c r="P93" s="37">
        <f t="shared" si="24"/>
        <v>8.99</v>
      </c>
      <c r="Q93" s="37">
        <f t="shared" si="24"/>
        <v>14.809999999999999</v>
      </c>
      <c r="R93" s="37">
        <f t="shared" si="24"/>
        <v>15.45</v>
      </c>
      <c r="S93" s="37">
        <f t="shared" si="24"/>
        <v>16.46</v>
      </c>
      <c r="T93" s="37">
        <f t="shared" si="24"/>
        <v>13.19</v>
      </c>
      <c r="U93" s="37">
        <f t="shared" si="24"/>
        <v>8.82</v>
      </c>
      <c r="V93" s="37">
        <f t="shared" si="24"/>
        <v>14.73</v>
      </c>
      <c r="W93" s="37">
        <f t="shared" si="24"/>
        <v>15.53</v>
      </c>
      <c r="X93" s="37">
        <f t="shared" si="24"/>
        <v>10.67</v>
      </c>
      <c r="Y93" s="37">
        <f t="shared" si="24"/>
        <v>18.489999999999998</v>
      </c>
      <c r="Z93" s="37">
        <f t="shared" si="24"/>
        <v>19.28</v>
      </c>
      <c r="AA93" s="37">
        <f t="shared" si="24"/>
        <v>14.44</v>
      </c>
      <c r="AB93" s="39">
        <f t="shared" si="24"/>
        <v>7.36</v>
      </c>
    </row>
    <row r="94" spans="1:28" ht="15.75" x14ac:dyDescent="0.25">
      <c r="A94" s="23"/>
      <c r="B94" s="32">
        <v>45982</v>
      </c>
      <c r="C94" s="35">
        <f t="shared" si="2"/>
        <v>232.43</v>
      </c>
      <c r="D94" s="36">
        <f t="shared" si="3"/>
        <v>0</v>
      </c>
      <c r="E94" s="37">
        <f t="shared" si="5"/>
        <v>4.8899999999999997</v>
      </c>
      <c r="F94" s="37">
        <f t="shared" ref="F94:AB94" si="25">F24+ABS(F59)</f>
        <v>2.92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17.86</v>
      </c>
      <c r="L94" s="37">
        <f t="shared" si="25"/>
        <v>16.23</v>
      </c>
      <c r="M94" s="37">
        <f t="shared" si="25"/>
        <v>7.38</v>
      </c>
      <c r="N94" s="37">
        <f t="shared" si="25"/>
        <v>8.06</v>
      </c>
      <c r="O94" s="37">
        <f t="shared" si="25"/>
        <v>17.68</v>
      </c>
      <c r="P94" s="37">
        <f t="shared" si="25"/>
        <v>13.41</v>
      </c>
      <c r="Q94" s="37">
        <f t="shared" si="25"/>
        <v>16.32</v>
      </c>
      <c r="R94" s="37">
        <f t="shared" si="25"/>
        <v>11.92</v>
      </c>
      <c r="S94" s="37">
        <f t="shared" si="25"/>
        <v>14.35</v>
      </c>
      <c r="T94" s="37">
        <f t="shared" si="25"/>
        <v>2.54</v>
      </c>
      <c r="U94" s="37">
        <f t="shared" si="25"/>
        <v>15.13</v>
      </c>
      <c r="V94" s="37">
        <f t="shared" si="25"/>
        <v>11.54</v>
      </c>
      <c r="W94" s="37">
        <f t="shared" si="25"/>
        <v>14.95</v>
      </c>
      <c r="X94" s="37">
        <f t="shared" si="25"/>
        <v>11.74</v>
      </c>
      <c r="Y94" s="37">
        <f t="shared" si="25"/>
        <v>11</v>
      </c>
      <c r="Z94" s="37">
        <f t="shared" si="25"/>
        <v>14.9</v>
      </c>
      <c r="AA94" s="37">
        <f t="shared" si="25"/>
        <v>2.31</v>
      </c>
      <c r="AB94" s="39">
        <f t="shared" si="25"/>
        <v>17.3</v>
      </c>
    </row>
    <row r="95" spans="1:28" ht="15.75" x14ac:dyDescent="0.25">
      <c r="A95" s="23"/>
      <c r="B95" s="32">
        <v>45983</v>
      </c>
      <c r="C95" s="35">
        <f t="shared" si="2"/>
        <v>181.00000000000003</v>
      </c>
      <c r="D95" s="36">
        <f t="shared" si="3"/>
        <v>0</v>
      </c>
      <c r="E95" s="37">
        <f t="shared" si="5"/>
        <v>3.66</v>
      </c>
      <c r="F95" s="37">
        <f t="shared" ref="F95:AB95" si="26">F25+ABS(F60)</f>
        <v>0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0</v>
      </c>
      <c r="L95" s="37">
        <f t="shared" si="26"/>
        <v>0</v>
      </c>
      <c r="M95" s="37">
        <f t="shared" si="26"/>
        <v>13.32</v>
      </c>
      <c r="N95" s="37">
        <f t="shared" si="26"/>
        <v>13.32</v>
      </c>
      <c r="O95" s="37">
        <f t="shared" si="26"/>
        <v>12.41</v>
      </c>
      <c r="P95" s="37">
        <f t="shared" si="26"/>
        <v>12.35</v>
      </c>
      <c r="Q95" s="37">
        <f t="shared" si="26"/>
        <v>15.06</v>
      </c>
      <c r="R95" s="37">
        <f t="shared" si="26"/>
        <v>12.03</v>
      </c>
      <c r="S95" s="37">
        <f t="shared" si="26"/>
        <v>9.9700000000000006</v>
      </c>
      <c r="T95" s="37">
        <f t="shared" si="26"/>
        <v>5.1599999999999993</v>
      </c>
      <c r="U95" s="37">
        <f t="shared" si="26"/>
        <v>9.26</v>
      </c>
      <c r="V95" s="37">
        <f t="shared" si="26"/>
        <v>15.09</v>
      </c>
      <c r="W95" s="37">
        <f t="shared" si="26"/>
        <v>10.89</v>
      </c>
      <c r="X95" s="37">
        <f t="shared" si="26"/>
        <v>5.99</v>
      </c>
      <c r="Y95" s="37">
        <f t="shared" si="26"/>
        <v>13.76</v>
      </c>
      <c r="Z95" s="37">
        <f t="shared" si="26"/>
        <v>10.71</v>
      </c>
      <c r="AA95" s="37">
        <f t="shared" si="26"/>
        <v>7.18</v>
      </c>
      <c r="AB95" s="39">
        <f t="shared" si="26"/>
        <v>10.84</v>
      </c>
    </row>
    <row r="96" spans="1:28" ht="15.75" x14ac:dyDescent="0.25">
      <c r="A96" s="23"/>
      <c r="B96" s="32">
        <v>45984</v>
      </c>
      <c r="C96" s="35">
        <f t="shared" si="2"/>
        <v>201.37999999999997</v>
      </c>
      <c r="D96" s="36">
        <f t="shared" si="3"/>
        <v>0</v>
      </c>
      <c r="E96" s="37">
        <f t="shared" si="5"/>
        <v>9.2799999999999994</v>
      </c>
      <c r="F96" s="37">
        <f t="shared" ref="F96:AB96" si="27">F26+ABS(F61)</f>
        <v>9.5399999999999991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0</v>
      </c>
      <c r="L96" s="37">
        <f t="shared" si="27"/>
        <v>12.11</v>
      </c>
      <c r="M96" s="37">
        <f t="shared" si="27"/>
        <v>15.93</v>
      </c>
      <c r="N96" s="37">
        <f t="shared" si="27"/>
        <v>15.8</v>
      </c>
      <c r="O96" s="37">
        <f t="shared" si="27"/>
        <v>12.1</v>
      </c>
      <c r="P96" s="37">
        <f t="shared" si="27"/>
        <v>5.28</v>
      </c>
      <c r="Q96" s="37">
        <f t="shared" si="27"/>
        <v>15.87</v>
      </c>
      <c r="R96" s="37">
        <f t="shared" si="27"/>
        <v>18.5</v>
      </c>
      <c r="S96" s="37">
        <f t="shared" si="27"/>
        <v>12.91</v>
      </c>
      <c r="T96" s="37">
        <f t="shared" si="27"/>
        <v>3.22</v>
      </c>
      <c r="U96" s="37">
        <f t="shared" si="27"/>
        <v>6.88</v>
      </c>
      <c r="V96" s="37">
        <f t="shared" si="27"/>
        <v>7.12</v>
      </c>
      <c r="W96" s="37">
        <f t="shared" si="27"/>
        <v>15.62</v>
      </c>
      <c r="X96" s="37">
        <f t="shared" si="27"/>
        <v>15.78</v>
      </c>
      <c r="Y96" s="37">
        <f t="shared" si="27"/>
        <v>7.54</v>
      </c>
      <c r="Z96" s="37">
        <f t="shared" si="27"/>
        <v>14.1</v>
      </c>
      <c r="AA96" s="37">
        <f t="shared" si="27"/>
        <v>2.67</v>
      </c>
      <c r="AB96" s="39">
        <f t="shared" si="27"/>
        <v>1.1300000000000001</v>
      </c>
    </row>
    <row r="97" spans="1:28" ht="15.75" x14ac:dyDescent="0.25">
      <c r="A97" s="23"/>
      <c r="B97" s="32">
        <v>45985</v>
      </c>
      <c r="C97" s="35">
        <f t="shared" si="2"/>
        <v>197.2</v>
      </c>
      <c r="D97" s="36">
        <f t="shared" si="3"/>
        <v>0</v>
      </c>
      <c r="E97" s="37">
        <f t="shared" si="5"/>
        <v>2.92</v>
      </c>
      <c r="F97" s="37">
        <f t="shared" ref="F97:AB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17.989999999999998</v>
      </c>
      <c r="L97" s="37">
        <f t="shared" si="28"/>
        <v>19.329999999999998</v>
      </c>
      <c r="M97" s="37">
        <f t="shared" si="28"/>
        <v>18.52</v>
      </c>
      <c r="N97" s="37">
        <f t="shared" si="28"/>
        <v>10.45</v>
      </c>
      <c r="O97" s="37">
        <f t="shared" si="28"/>
        <v>8.6199999999999992</v>
      </c>
      <c r="P97" s="37">
        <f t="shared" si="28"/>
        <v>4.05</v>
      </c>
      <c r="Q97" s="37">
        <f t="shared" si="28"/>
        <v>3.03</v>
      </c>
      <c r="R97" s="37">
        <f t="shared" si="28"/>
        <v>4.0500000000000007</v>
      </c>
      <c r="S97" s="37">
        <f t="shared" si="28"/>
        <v>19.100000000000001</v>
      </c>
      <c r="T97" s="37">
        <f t="shared" si="28"/>
        <v>18.5</v>
      </c>
      <c r="U97" s="37">
        <f t="shared" si="28"/>
        <v>17.72</v>
      </c>
      <c r="V97" s="37">
        <f t="shared" si="28"/>
        <v>18.670000000000002</v>
      </c>
      <c r="W97" s="37">
        <f t="shared" si="28"/>
        <v>8.2899999999999991</v>
      </c>
      <c r="X97" s="37">
        <f t="shared" si="28"/>
        <v>1.85</v>
      </c>
      <c r="Y97" s="37">
        <f t="shared" si="28"/>
        <v>7.05</v>
      </c>
      <c r="Z97" s="37">
        <f t="shared" si="28"/>
        <v>7.03</v>
      </c>
      <c r="AA97" s="37">
        <f t="shared" si="28"/>
        <v>3.1</v>
      </c>
      <c r="AB97" s="39">
        <f t="shared" si="28"/>
        <v>6.93</v>
      </c>
    </row>
    <row r="98" spans="1:28" ht="15.75" x14ac:dyDescent="0.25">
      <c r="A98" s="23"/>
      <c r="B98" s="32">
        <v>45986</v>
      </c>
      <c r="C98" s="35">
        <f t="shared" si="2"/>
        <v>160.29</v>
      </c>
      <c r="D98" s="36">
        <f t="shared" si="3"/>
        <v>0</v>
      </c>
      <c r="E98" s="37">
        <f t="shared" si="5"/>
        <v>5.72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3</v>
      </c>
      <c r="K98" s="37">
        <f t="shared" si="29"/>
        <v>13.9</v>
      </c>
      <c r="L98" s="37">
        <f t="shared" si="29"/>
        <v>7.37</v>
      </c>
      <c r="M98" s="37">
        <f t="shared" si="29"/>
        <v>2.25</v>
      </c>
      <c r="N98" s="37">
        <f t="shared" si="29"/>
        <v>0</v>
      </c>
      <c r="O98" s="37">
        <f t="shared" si="29"/>
        <v>17.510000000000002</v>
      </c>
      <c r="P98" s="37">
        <f t="shared" si="29"/>
        <v>18.46</v>
      </c>
      <c r="Q98" s="37">
        <f t="shared" si="29"/>
        <v>17.86</v>
      </c>
      <c r="R98" s="37">
        <f t="shared" si="29"/>
        <v>0</v>
      </c>
      <c r="S98" s="37">
        <f t="shared" si="29"/>
        <v>0</v>
      </c>
      <c r="T98" s="37">
        <f t="shared" si="29"/>
        <v>0</v>
      </c>
      <c r="U98" s="37">
        <f t="shared" si="29"/>
        <v>0</v>
      </c>
      <c r="V98" s="37">
        <f t="shared" si="29"/>
        <v>0</v>
      </c>
      <c r="W98" s="37">
        <f t="shared" si="29"/>
        <v>5.57</v>
      </c>
      <c r="X98" s="37">
        <f t="shared" si="29"/>
        <v>10.71</v>
      </c>
      <c r="Y98" s="37">
        <f t="shared" si="29"/>
        <v>13.82</v>
      </c>
      <c r="Z98" s="37">
        <f t="shared" si="29"/>
        <v>18.45</v>
      </c>
      <c r="AA98" s="37">
        <f t="shared" si="29"/>
        <v>10.72</v>
      </c>
      <c r="AB98" s="39">
        <f t="shared" si="29"/>
        <v>14.95</v>
      </c>
    </row>
    <row r="99" spans="1:28" ht="15.75" x14ac:dyDescent="0.25">
      <c r="A99" s="23"/>
      <c r="B99" s="32">
        <v>45987</v>
      </c>
      <c r="C99" s="35">
        <f t="shared" si="2"/>
        <v>225.29</v>
      </c>
      <c r="D99" s="36">
        <f t="shared" si="3"/>
        <v>0</v>
      </c>
      <c r="E99" s="37">
        <f t="shared" si="5"/>
        <v>0</v>
      </c>
      <c r="F99" s="37">
        <f t="shared" ref="F99:AB99" si="30">F29+ABS(F64)</f>
        <v>0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0</v>
      </c>
      <c r="K99" s="37">
        <f t="shared" si="30"/>
        <v>5.41</v>
      </c>
      <c r="L99" s="37">
        <f t="shared" si="30"/>
        <v>15.35</v>
      </c>
      <c r="M99" s="37">
        <f t="shared" si="30"/>
        <v>7.61</v>
      </c>
      <c r="N99" s="37">
        <f t="shared" si="30"/>
        <v>15.28</v>
      </c>
      <c r="O99" s="37">
        <f t="shared" si="30"/>
        <v>10.07</v>
      </c>
      <c r="P99" s="37">
        <f t="shared" si="30"/>
        <v>18.71</v>
      </c>
      <c r="Q99" s="37">
        <f t="shared" si="30"/>
        <v>18.489999999999998</v>
      </c>
      <c r="R99" s="37">
        <f t="shared" si="30"/>
        <v>14.41</v>
      </c>
      <c r="S99" s="37">
        <f t="shared" si="30"/>
        <v>5.9</v>
      </c>
      <c r="T99" s="37">
        <f t="shared" si="30"/>
        <v>5.6</v>
      </c>
      <c r="U99" s="37">
        <f t="shared" si="30"/>
        <v>13.43</v>
      </c>
      <c r="V99" s="37">
        <f t="shared" si="30"/>
        <v>11.02</v>
      </c>
      <c r="W99" s="37">
        <f t="shared" si="30"/>
        <v>15.19</v>
      </c>
      <c r="X99" s="37">
        <f t="shared" si="30"/>
        <v>12.48</v>
      </c>
      <c r="Y99" s="37">
        <f t="shared" si="30"/>
        <v>18.39</v>
      </c>
      <c r="Z99" s="37">
        <f t="shared" si="30"/>
        <v>14.65</v>
      </c>
      <c r="AA99" s="37">
        <f t="shared" si="30"/>
        <v>15.65</v>
      </c>
      <c r="AB99" s="39">
        <f t="shared" si="30"/>
        <v>7.65</v>
      </c>
    </row>
    <row r="100" spans="1:28" ht="15.75" x14ac:dyDescent="0.25">
      <c r="A100" s="23"/>
      <c r="B100" s="32">
        <v>45988</v>
      </c>
      <c r="C100" s="35">
        <f t="shared" si="2"/>
        <v>170.18</v>
      </c>
      <c r="D100" s="36">
        <f t="shared" si="3"/>
        <v>0</v>
      </c>
      <c r="E100" s="37">
        <f t="shared" si="5"/>
        <v>3</v>
      </c>
      <c r="F100" s="37">
        <f t="shared" ref="F100:AB100" si="31">F30+ABS(F65)</f>
        <v>0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0.65</v>
      </c>
      <c r="L100" s="37">
        <f t="shared" si="31"/>
        <v>4.8099999999999996</v>
      </c>
      <c r="M100" s="37">
        <f t="shared" si="31"/>
        <v>5.29</v>
      </c>
      <c r="N100" s="37">
        <f t="shared" si="31"/>
        <v>2.3899999999999997</v>
      </c>
      <c r="O100" s="37">
        <f t="shared" si="31"/>
        <v>17.899999999999999</v>
      </c>
      <c r="P100" s="37">
        <f t="shared" si="31"/>
        <v>6.25</v>
      </c>
      <c r="Q100" s="37">
        <f t="shared" si="31"/>
        <v>2.1</v>
      </c>
      <c r="R100" s="37">
        <f t="shared" si="31"/>
        <v>16.84</v>
      </c>
      <c r="S100" s="37">
        <f t="shared" si="31"/>
        <v>6.64</v>
      </c>
      <c r="T100" s="37">
        <f t="shared" si="31"/>
        <v>7.8100000000000005</v>
      </c>
      <c r="U100" s="37">
        <f t="shared" si="31"/>
        <v>12.64</v>
      </c>
      <c r="V100" s="37">
        <f t="shared" si="31"/>
        <v>11.7</v>
      </c>
      <c r="W100" s="37">
        <f t="shared" si="31"/>
        <v>13.61</v>
      </c>
      <c r="X100" s="37">
        <f t="shared" si="31"/>
        <v>11.57</v>
      </c>
      <c r="Y100" s="37">
        <f t="shared" si="31"/>
        <v>14.98</v>
      </c>
      <c r="Z100" s="37">
        <f t="shared" si="31"/>
        <v>5.8</v>
      </c>
      <c r="AA100" s="37">
        <f t="shared" si="31"/>
        <v>7.2799999999999994</v>
      </c>
      <c r="AB100" s="39">
        <f t="shared" si="31"/>
        <v>18.920000000000002</v>
      </c>
    </row>
    <row r="101" spans="1:28" ht="15.75" x14ac:dyDescent="0.25">
      <c r="A101" s="23"/>
      <c r="B101" s="32">
        <v>45989</v>
      </c>
      <c r="C101" s="35">
        <f t="shared" si="2"/>
        <v>155.41000000000003</v>
      </c>
      <c r="D101" s="36">
        <f t="shared" si="3"/>
        <v>0</v>
      </c>
      <c r="E101" s="37">
        <f t="shared" si="5"/>
        <v>0</v>
      </c>
      <c r="F101" s="37">
        <f t="shared" ref="F101:AB101" si="32">F31+ABS(F66)</f>
        <v>0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5.01</v>
      </c>
      <c r="L101" s="37">
        <f t="shared" si="32"/>
        <v>6</v>
      </c>
      <c r="M101" s="37">
        <f t="shared" si="32"/>
        <v>13.55</v>
      </c>
      <c r="N101" s="37">
        <f t="shared" si="32"/>
        <v>1.5299999999999998</v>
      </c>
      <c r="O101" s="37">
        <f t="shared" si="32"/>
        <v>16.71</v>
      </c>
      <c r="P101" s="37">
        <f t="shared" si="32"/>
        <v>16.82</v>
      </c>
      <c r="Q101" s="37">
        <f t="shared" si="32"/>
        <v>8.49</v>
      </c>
      <c r="R101" s="37">
        <f t="shared" si="32"/>
        <v>17.239999999999998</v>
      </c>
      <c r="S101" s="37">
        <f t="shared" si="32"/>
        <v>17.41</v>
      </c>
      <c r="T101" s="37">
        <f t="shared" si="32"/>
        <v>14.56</v>
      </c>
      <c r="U101" s="37">
        <f t="shared" si="32"/>
        <v>3.68</v>
      </c>
      <c r="V101" s="37">
        <f t="shared" si="32"/>
        <v>5.92</v>
      </c>
      <c r="W101" s="37">
        <f t="shared" si="32"/>
        <v>2.36</v>
      </c>
      <c r="X101" s="37">
        <f t="shared" si="32"/>
        <v>6.52</v>
      </c>
      <c r="Y101" s="37">
        <f t="shared" si="32"/>
        <v>2.78</v>
      </c>
      <c r="Z101" s="37">
        <f t="shared" si="32"/>
        <v>11.15</v>
      </c>
      <c r="AA101" s="37">
        <f t="shared" si="32"/>
        <v>2.2799999999999998</v>
      </c>
      <c r="AB101" s="39">
        <f t="shared" si="32"/>
        <v>3.4</v>
      </c>
    </row>
    <row r="102" spans="1:28" ht="15.75" x14ac:dyDescent="0.25">
      <c r="A102" s="23"/>
      <c r="B102" s="32">
        <v>45990</v>
      </c>
      <c r="C102" s="35">
        <f t="shared" si="2"/>
        <v>139.77000000000001</v>
      </c>
      <c r="D102" s="36">
        <f t="shared" si="3"/>
        <v>0</v>
      </c>
      <c r="E102" s="37">
        <f t="shared" si="5"/>
        <v>10.64</v>
      </c>
      <c r="F102" s="37">
        <f t="shared" ref="F102:AB102" si="33">F32+ABS(F67)</f>
        <v>0</v>
      </c>
      <c r="G102" s="37">
        <f t="shared" si="33"/>
        <v>0</v>
      </c>
      <c r="H102" s="37">
        <f t="shared" si="33"/>
        <v>2.87</v>
      </c>
      <c r="I102" s="37">
        <f t="shared" si="33"/>
        <v>3.03</v>
      </c>
      <c r="J102" s="37">
        <f t="shared" si="33"/>
        <v>2.48</v>
      </c>
      <c r="K102" s="37">
        <f t="shared" si="33"/>
        <v>3.92</v>
      </c>
      <c r="L102" s="37">
        <f t="shared" si="33"/>
        <v>5.84</v>
      </c>
      <c r="M102" s="37">
        <f t="shared" si="33"/>
        <v>15.3</v>
      </c>
      <c r="N102" s="37">
        <f t="shared" si="33"/>
        <v>14.8</v>
      </c>
      <c r="O102" s="37">
        <f t="shared" si="33"/>
        <v>18.149999999999999</v>
      </c>
      <c r="P102" s="37">
        <f t="shared" si="33"/>
        <v>10.34</v>
      </c>
      <c r="Q102" s="37">
        <f t="shared" si="33"/>
        <v>2.4400000000000004</v>
      </c>
      <c r="R102" s="37">
        <f t="shared" si="33"/>
        <v>8.32</v>
      </c>
      <c r="S102" s="37">
        <f t="shared" si="33"/>
        <v>6.01</v>
      </c>
      <c r="T102" s="37">
        <f t="shared" si="33"/>
        <v>6.01</v>
      </c>
      <c r="U102" s="37">
        <f t="shared" si="33"/>
        <v>0.95</v>
      </c>
      <c r="V102" s="37">
        <f t="shared" si="33"/>
        <v>5.61</v>
      </c>
      <c r="W102" s="37">
        <f t="shared" si="33"/>
        <v>4.1500000000000004</v>
      </c>
      <c r="X102" s="37">
        <f t="shared" si="33"/>
        <v>3.05</v>
      </c>
      <c r="Y102" s="37">
        <f t="shared" si="33"/>
        <v>4.3</v>
      </c>
      <c r="Z102" s="37">
        <f t="shared" si="33"/>
        <v>4.09</v>
      </c>
      <c r="AA102" s="37">
        <f t="shared" si="33"/>
        <v>5.45</v>
      </c>
      <c r="AB102" s="39">
        <f t="shared" si="33"/>
        <v>2.02</v>
      </c>
    </row>
    <row r="103" spans="1:28" ht="15.75" x14ac:dyDescent="0.25">
      <c r="A103" s="23"/>
      <c r="B103" s="32">
        <v>45991</v>
      </c>
      <c r="C103" s="35">
        <f t="shared" si="2"/>
        <v>148.05000000000001</v>
      </c>
      <c r="D103" s="36">
        <f t="shared" si="3"/>
        <v>0</v>
      </c>
      <c r="E103" s="37">
        <f t="shared" si="5"/>
        <v>2.6</v>
      </c>
      <c r="F103" s="37">
        <f t="shared" ref="F103:AB103" si="34">F33+ABS(F68)</f>
        <v>2.69</v>
      </c>
      <c r="G103" s="37">
        <f t="shared" si="34"/>
        <v>9</v>
      </c>
      <c r="H103" s="37">
        <f t="shared" si="34"/>
        <v>8.4799999999999986</v>
      </c>
      <c r="I103" s="37">
        <f t="shared" si="34"/>
        <v>3.08</v>
      </c>
      <c r="J103" s="37">
        <f t="shared" si="34"/>
        <v>10.55</v>
      </c>
      <c r="K103" s="37">
        <f t="shared" si="34"/>
        <v>12.21</v>
      </c>
      <c r="L103" s="37">
        <f t="shared" si="34"/>
        <v>10.59</v>
      </c>
      <c r="M103" s="37">
        <f t="shared" si="34"/>
        <v>12.75</v>
      </c>
      <c r="N103" s="37">
        <f t="shared" si="34"/>
        <v>16.25</v>
      </c>
      <c r="O103" s="37">
        <f t="shared" si="34"/>
        <v>4.95</v>
      </c>
      <c r="P103" s="37">
        <f t="shared" si="34"/>
        <v>3.86</v>
      </c>
      <c r="Q103" s="37">
        <f t="shared" si="34"/>
        <v>5.14</v>
      </c>
      <c r="R103" s="37">
        <f t="shared" si="34"/>
        <v>3.31</v>
      </c>
      <c r="S103" s="37">
        <f t="shared" si="34"/>
        <v>3.4</v>
      </c>
      <c r="T103" s="37">
        <f t="shared" si="34"/>
        <v>2.63</v>
      </c>
      <c r="U103" s="37">
        <f t="shared" si="34"/>
        <v>2.02</v>
      </c>
      <c r="V103" s="37">
        <f t="shared" si="34"/>
        <v>1.08</v>
      </c>
      <c r="W103" s="37">
        <f t="shared" si="34"/>
        <v>4.4000000000000004</v>
      </c>
      <c r="X103" s="37">
        <f t="shared" si="34"/>
        <v>5.79</v>
      </c>
      <c r="Y103" s="37">
        <f t="shared" si="34"/>
        <v>5.98</v>
      </c>
      <c r="Z103" s="37">
        <f t="shared" si="34"/>
        <v>5.68</v>
      </c>
      <c r="AA103" s="37">
        <f t="shared" si="34"/>
        <v>5.8</v>
      </c>
      <c r="AB103" s="39">
        <f t="shared" si="34"/>
        <v>5.81</v>
      </c>
    </row>
    <row r="104" spans="1:28" ht="15.75" x14ac:dyDescent="0.25">
      <c r="A104" s="23"/>
      <c r="B104" s="33"/>
      <c r="C104" s="40">
        <f t="shared" si="2"/>
        <v>0</v>
      </c>
      <c r="D104" s="41">
        <f t="shared" si="3"/>
        <v>0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0</v>
      </c>
      <c r="M104" s="42">
        <f t="shared" si="35"/>
        <v>0</v>
      </c>
      <c r="N104" s="42">
        <f t="shared" si="35"/>
        <v>0</v>
      </c>
      <c r="O104" s="42">
        <f>O34+O69</f>
        <v>0</v>
      </c>
      <c r="P104" s="42">
        <f t="shared" si="35"/>
        <v>0</v>
      </c>
      <c r="Q104" s="42">
        <f t="shared" si="35"/>
        <v>0</v>
      </c>
      <c r="R104" s="42">
        <f t="shared" si="35"/>
        <v>0</v>
      </c>
      <c r="S104" s="42">
        <f t="shared" si="35"/>
        <v>0</v>
      </c>
      <c r="T104" s="42">
        <f t="shared" si="35"/>
        <v>0</v>
      </c>
      <c r="U104" s="42">
        <f t="shared" si="35"/>
        <v>0</v>
      </c>
      <c r="V104" s="42">
        <f t="shared" si="35"/>
        <v>0</v>
      </c>
      <c r="W104" s="42">
        <f t="shared" si="35"/>
        <v>0</v>
      </c>
      <c r="X104" s="42">
        <f t="shared" si="35"/>
        <v>0</v>
      </c>
      <c r="Y104" s="42">
        <f t="shared" si="35"/>
        <v>0</v>
      </c>
      <c r="Z104" s="42">
        <f t="shared" si="35"/>
        <v>0</v>
      </c>
      <c r="AA104" s="42">
        <f t="shared" si="35"/>
        <v>0</v>
      </c>
      <c r="AB104" s="43">
        <f t="shared" si="35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46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45962</v>
      </c>
      <c r="C4" s="70">
        <f t="shared" ref="C4:C34" si="0">SUM(E4:AB4)</f>
        <v>6.85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0.25</v>
      </c>
      <c r="K4" s="30">
        <v>2.9</v>
      </c>
      <c r="L4" s="30">
        <v>3.7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45963</v>
      </c>
      <c r="C5" s="70">
        <f t="shared" si="0"/>
        <v>25.15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16.45</v>
      </c>
      <c r="L5" s="30">
        <v>8.6999999999999993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45964</v>
      </c>
      <c r="C6" s="70">
        <f t="shared" si="0"/>
        <v>218.74999998999999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27.333333329999999</v>
      </c>
      <c r="R6" s="30">
        <v>63</v>
      </c>
      <c r="S6" s="30">
        <v>87.333333330000002</v>
      </c>
      <c r="T6" s="30">
        <v>33.6</v>
      </c>
      <c r="U6" s="30">
        <v>7.4833333299999998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45965</v>
      </c>
      <c r="C7" s="70">
        <f t="shared" si="0"/>
        <v>277.19999999000004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5.8666666699999999</v>
      </c>
      <c r="O7" s="30">
        <v>21.18333333</v>
      </c>
      <c r="P7" s="30">
        <v>8.8833333299999993</v>
      </c>
      <c r="Q7" s="30">
        <v>41</v>
      </c>
      <c r="R7" s="30">
        <v>17.083333329999999</v>
      </c>
      <c r="S7" s="30">
        <v>86.333333330000002</v>
      </c>
      <c r="T7" s="30">
        <v>75.849999999999994</v>
      </c>
      <c r="U7" s="30">
        <v>21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45966</v>
      </c>
      <c r="C8" s="70">
        <f t="shared" si="0"/>
        <v>273.84999999999997</v>
      </c>
      <c r="D8" s="71"/>
      <c r="E8" s="29">
        <v>62</v>
      </c>
      <c r="F8" s="30">
        <v>23.916666670000001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124</v>
      </c>
      <c r="P8" s="30">
        <v>8.8833333299999993</v>
      </c>
      <c r="Q8" s="30">
        <v>0</v>
      </c>
      <c r="R8" s="30">
        <v>24.3</v>
      </c>
      <c r="S8" s="30">
        <v>21.6</v>
      </c>
      <c r="T8" s="30">
        <v>0</v>
      </c>
      <c r="U8" s="30">
        <v>9.15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45967</v>
      </c>
      <c r="C9" s="70">
        <f t="shared" si="0"/>
        <v>285.31666666000001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13.53333333</v>
      </c>
      <c r="O9" s="30">
        <v>75.666666669999998</v>
      </c>
      <c r="P9" s="30">
        <v>41</v>
      </c>
      <c r="Q9" s="30">
        <v>41</v>
      </c>
      <c r="R9" s="30">
        <v>33.733333330000001</v>
      </c>
      <c r="S9" s="30">
        <v>64</v>
      </c>
      <c r="T9" s="30">
        <v>14</v>
      </c>
      <c r="U9" s="30">
        <v>0.38333333000000003</v>
      </c>
      <c r="V9" s="30">
        <v>2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45968</v>
      </c>
      <c r="C10" s="70">
        <f t="shared" si="0"/>
        <v>0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45969</v>
      </c>
      <c r="C11" s="70">
        <f t="shared" si="0"/>
        <v>0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45970</v>
      </c>
      <c r="C12" s="70">
        <f t="shared" si="0"/>
        <v>9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9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45971</v>
      </c>
      <c r="C13" s="70">
        <f t="shared" si="0"/>
        <v>322.68333332999998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30.25</v>
      </c>
      <c r="S13" s="30">
        <v>58.6</v>
      </c>
      <c r="T13" s="30">
        <v>76.333333330000002</v>
      </c>
      <c r="U13" s="30">
        <v>43</v>
      </c>
      <c r="V13" s="30">
        <v>43</v>
      </c>
      <c r="W13" s="30">
        <v>43</v>
      </c>
      <c r="X13" s="30">
        <v>28.5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45972</v>
      </c>
      <c r="C14" s="70">
        <f t="shared" si="0"/>
        <v>78.483333330000008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35.283333329999998</v>
      </c>
      <c r="R14" s="30">
        <v>39</v>
      </c>
      <c r="S14" s="30">
        <v>4.2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45973</v>
      </c>
      <c r="C15" s="70">
        <f t="shared" si="0"/>
        <v>71.75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21</v>
      </c>
      <c r="AA15" s="30">
        <v>9.75</v>
      </c>
      <c r="AB15" s="31">
        <v>41</v>
      </c>
    </row>
    <row r="16" spans="1:28" ht="15.75" x14ac:dyDescent="0.25">
      <c r="A16" s="23"/>
      <c r="B16" s="32">
        <v>45974</v>
      </c>
      <c r="C16" s="70">
        <f t="shared" si="0"/>
        <v>296.11666665000001</v>
      </c>
      <c r="D16" s="71"/>
      <c r="E16" s="29">
        <v>14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30.333333329999999</v>
      </c>
      <c r="M16" s="30">
        <v>22.533333330000001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11.58333333</v>
      </c>
      <c r="U16" s="30">
        <v>0</v>
      </c>
      <c r="V16" s="30">
        <v>12.5</v>
      </c>
      <c r="W16" s="30">
        <v>25</v>
      </c>
      <c r="X16" s="30">
        <v>25</v>
      </c>
      <c r="Y16" s="30">
        <v>25</v>
      </c>
      <c r="Z16" s="30">
        <v>55.933333330000004</v>
      </c>
      <c r="AA16" s="30">
        <v>41</v>
      </c>
      <c r="AB16" s="31">
        <v>33.233333330000001</v>
      </c>
    </row>
    <row r="17" spans="1:28" ht="15.75" x14ac:dyDescent="0.25">
      <c r="A17" s="23"/>
      <c r="B17" s="32">
        <v>45975</v>
      </c>
      <c r="C17" s="70">
        <f t="shared" si="0"/>
        <v>28.516666669999999</v>
      </c>
      <c r="D17" s="71"/>
      <c r="E17" s="29">
        <v>6.65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21.866666670000001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45976</v>
      </c>
      <c r="C18" s="70">
        <f t="shared" si="0"/>
        <v>236.21666667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11.616666670000001</v>
      </c>
      <c r="T18" s="30">
        <v>9.4499999999999993</v>
      </c>
      <c r="U18" s="30">
        <v>0</v>
      </c>
      <c r="V18" s="30">
        <v>17.149999999999999</v>
      </c>
      <c r="W18" s="30">
        <v>21</v>
      </c>
      <c r="X18" s="30">
        <v>21</v>
      </c>
      <c r="Y18" s="30">
        <v>27</v>
      </c>
      <c r="Z18" s="30">
        <v>27</v>
      </c>
      <c r="AA18" s="30">
        <v>41</v>
      </c>
      <c r="AB18" s="31">
        <v>61</v>
      </c>
    </row>
    <row r="19" spans="1:28" ht="15.75" x14ac:dyDescent="0.25">
      <c r="A19" s="23"/>
      <c r="B19" s="32">
        <v>45977</v>
      </c>
      <c r="C19" s="70">
        <f t="shared" si="0"/>
        <v>280.84999999999997</v>
      </c>
      <c r="D19" s="71"/>
      <c r="E19" s="29">
        <v>21</v>
      </c>
      <c r="F19" s="30">
        <v>21</v>
      </c>
      <c r="G19" s="30">
        <v>9.5833333300000003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13.8</v>
      </c>
      <c r="O19" s="30">
        <v>21</v>
      </c>
      <c r="P19" s="30">
        <v>17</v>
      </c>
      <c r="Q19" s="30">
        <v>17</v>
      </c>
      <c r="R19" s="30">
        <v>41</v>
      </c>
      <c r="S19" s="30">
        <v>41</v>
      </c>
      <c r="T19" s="30">
        <v>16.766666669999999</v>
      </c>
      <c r="U19" s="30">
        <v>1</v>
      </c>
      <c r="V19" s="30">
        <v>1</v>
      </c>
      <c r="W19" s="30">
        <v>1</v>
      </c>
      <c r="X19" s="30">
        <v>1</v>
      </c>
      <c r="Y19" s="30">
        <v>1</v>
      </c>
      <c r="Z19" s="30">
        <v>21</v>
      </c>
      <c r="AA19" s="30">
        <v>21</v>
      </c>
      <c r="AB19" s="31">
        <v>14.7</v>
      </c>
    </row>
    <row r="20" spans="1:28" ht="15.75" x14ac:dyDescent="0.25">
      <c r="A20" s="23"/>
      <c r="B20" s="32">
        <v>45978</v>
      </c>
      <c r="C20" s="70">
        <f t="shared" si="0"/>
        <v>12.983333330000001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12.983333330000001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45979</v>
      </c>
      <c r="C21" s="70">
        <f t="shared" si="0"/>
        <v>185.33333333000002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9.75</v>
      </c>
      <c r="N21" s="30">
        <v>39</v>
      </c>
      <c r="O21" s="30">
        <v>0</v>
      </c>
      <c r="P21" s="30">
        <v>0</v>
      </c>
      <c r="Q21" s="30">
        <v>0</v>
      </c>
      <c r="R21" s="30">
        <v>72.583333330000002</v>
      </c>
      <c r="S21" s="30">
        <v>28</v>
      </c>
      <c r="T21" s="30">
        <v>28</v>
      </c>
      <c r="U21" s="30">
        <v>8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45980</v>
      </c>
      <c r="C22" s="70">
        <f t="shared" si="0"/>
        <v>31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31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45981</v>
      </c>
      <c r="C23" s="70">
        <f t="shared" si="0"/>
        <v>30.1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15.05</v>
      </c>
      <c r="P23" s="30">
        <v>15.05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45982</v>
      </c>
      <c r="C24" s="70">
        <f t="shared" si="0"/>
        <v>108.65000000999999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12.91666667</v>
      </c>
      <c r="J24" s="30">
        <v>27</v>
      </c>
      <c r="K24" s="30">
        <v>9</v>
      </c>
      <c r="L24" s="30">
        <v>8.8666666700000007</v>
      </c>
      <c r="M24" s="30">
        <v>24.266666669999999</v>
      </c>
      <c r="N24" s="30">
        <v>0</v>
      </c>
      <c r="O24" s="30">
        <v>9.1</v>
      </c>
      <c r="P24" s="30">
        <v>17.5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45983</v>
      </c>
      <c r="C25" s="70">
        <f t="shared" si="0"/>
        <v>47.4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26.4</v>
      </c>
      <c r="S25" s="30">
        <v>21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45984</v>
      </c>
      <c r="C26" s="70">
        <f t="shared" si="0"/>
        <v>33.25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33.25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45985</v>
      </c>
      <c r="C27" s="70">
        <f t="shared" si="0"/>
        <v>0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45986</v>
      </c>
      <c r="C28" s="70">
        <f t="shared" si="0"/>
        <v>578.59999999999991</v>
      </c>
      <c r="D28" s="71"/>
      <c r="E28" s="29">
        <v>10.15</v>
      </c>
      <c r="F28" s="30">
        <v>21</v>
      </c>
      <c r="G28" s="30">
        <v>21</v>
      </c>
      <c r="H28" s="30">
        <v>4.9000000000000004</v>
      </c>
      <c r="I28" s="30">
        <v>0</v>
      </c>
      <c r="J28" s="30">
        <v>0</v>
      </c>
      <c r="K28" s="30">
        <v>2.7666666700000002</v>
      </c>
      <c r="L28" s="30">
        <v>21</v>
      </c>
      <c r="M28" s="30">
        <v>35.200000000000003</v>
      </c>
      <c r="N28" s="30">
        <v>50.666666669999998</v>
      </c>
      <c r="O28" s="30">
        <v>88</v>
      </c>
      <c r="P28" s="30">
        <v>97</v>
      </c>
      <c r="Q28" s="30">
        <v>125</v>
      </c>
      <c r="R28" s="30">
        <v>44.333333330000002</v>
      </c>
      <c r="S28" s="30">
        <v>41</v>
      </c>
      <c r="T28" s="30">
        <v>16.583333329999999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45987</v>
      </c>
      <c r="C29" s="70">
        <f t="shared" si="0"/>
        <v>126.18333333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34.85</v>
      </c>
      <c r="R29" s="30">
        <v>31.2</v>
      </c>
      <c r="S29" s="30">
        <v>41</v>
      </c>
      <c r="T29" s="30">
        <v>19.133333329999999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45988</v>
      </c>
      <c r="C30" s="70">
        <f t="shared" si="0"/>
        <v>227.06666666999999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41</v>
      </c>
      <c r="Q30" s="30">
        <v>41</v>
      </c>
      <c r="R30" s="30">
        <v>41.066666669999996</v>
      </c>
      <c r="S30" s="30">
        <v>63</v>
      </c>
      <c r="T30" s="30">
        <v>41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45989</v>
      </c>
      <c r="C31" s="70">
        <f t="shared" si="0"/>
        <v>348.65000000999993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64.366666670000001</v>
      </c>
      <c r="Q31" s="30">
        <v>91</v>
      </c>
      <c r="R31" s="30">
        <v>41</v>
      </c>
      <c r="S31" s="30">
        <v>41</v>
      </c>
      <c r="T31" s="30">
        <v>41</v>
      </c>
      <c r="U31" s="30">
        <v>23</v>
      </c>
      <c r="V31" s="30">
        <v>23</v>
      </c>
      <c r="W31" s="30">
        <v>17.866666670000001</v>
      </c>
      <c r="X31" s="30">
        <v>6.4166666699999997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45990</v>
      </c>
      <c r="C32" s="70">
        <f t="shared" si="0"/>
        <v>36.233333330000001</v>
      </c>
      <c r="D32" s="71"/>
      <c r="E32" s="29">
        <v>0</v>
      </c>
      <c r="F32" s="30">
        <v>12.56666667</v>
      </c>
      <c r="G32" s="30">
        <v>21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1.43333333</v>
      </c>
      <c r="U32" s="30">
        <v>1.23333333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45991</v>
      </c>
      <c r="C33" s="70">
        <f t="shared" si="0"/>
        <v>0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5.75" x14ac:dyDescent="0.25">
      <c r="A34" s="23"/>
      <c r="B34" s="33"/>
      <c r="C34" s="72">
        <f>SUM(C4:D33)</f>
        <v>4176.1833333000004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45962</v>
      </c>
      <c r="C39" s="70">
        <f t="shared" ref="C39:C69" si="1">SUM(E39:AB39)</f>
        <v>-133.96666667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-9.9166666699999997</v>
      </c>
      <c r="N39" s="30">
        <v>-15.46666667</v>
      </c>
      <c r="O39" s="30">
        <v>-16</v>
      </c>
      <c r="P39" s="30">
        <v>-16</v>
      </c>
      <c r="Q39" s="30">
        <v>-16</v>
      </c>
      <c r="R39" s="30">
        <v>-16</v>
      </c>
      <c r="S39" s="30">
        <v>-16</v>
      </c>
      <c r="T39" s="30">
        <v>-28.583333329999999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45963</v>
      </c>
      <c r="C40" s="70">
        <f t="shared" si="1"/>
        <v>-207.28333332999998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-10.25</v>
      </c>
      <c r="M40" s="30">
        <v>-16</v>
      </c>
      <c r="N40" s="30">
        <v>-16</v>
      </c>
      <c r="O40" s="30">
        <v>-16</v>
      </c>
      <c r="P40" s="30">
        <v>-16</v>
      </c>
      <c r="Q40" s="30">
        <v>-16</v>
      </c>
      <c r="R40" s="30">
        <v>-16</v>
      </c>
      <c r="S40" s="30">
        <v>-41</v>
      </c>
      <c r="T40" s="30">
        <v>-52.7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-7.3333333300000003</v>
      </c>
    </row>
    <row r="41" spans="1:28" ht="15.75" x14ac:dyDescent="0.25">
      <c r="A41" s="23"/>
      <c r="B41" s="32">
        <v>45964</v>
      </c>
      <c r="C41" s="70">
        <f t="shared" si="1"/>
        <v>-197.96666665999999</v>
      </c>
      <c r="D41" s="71"/>
      <c r="E41" s="29">
        <v>-15.03333333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-35.733333330000001</v>
      </c>
      <c r="M41" s="30">
        <v>-41</v>
      </c>
      <c r="N41" s="30">
        <v>-41</v>
      </c>
      <c r="O41" s="30">
        <v>-41</v>
      </c>
      <c r="P41" s="30">
        <v>-17</v>
      </c>
      <c r="Q41" s="30">
        <v>-7.2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45965</v>
      </c>
      <c r="C42" s="70">
        <f t="shared" si="1"/>
        <v>-166.83333334</v>
      </c>
      <c r="D42" s="71"/>
      <c r="E42" s="29">
        <v>0</v>
      </c>
      <c r="F42" s="30">
        <v>0</v>
      </c>
      <c r="G42" s="30">
        <v>-4.6666666699999997</v>
      </c>
      <c r="H42" s="30">
        <v>-35</v>
      </c>
      <c r="I42" s="30">
        <v>-35</v>
      </c>
      <c r="J42" s="30">
        <v>-35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-15.16666667</v>
      </c>
      <c r="AA42" s="30">
        <v>-35</v>
      </c>
      <c r="AB42" s="31">
        <v>-7</v>
      </c>
    </row>
    <row r="43" spans="1:28" ht="15.75" x14ac:dyDescent="0.25">
      <c r="A43" s="23"/>
      <c r="B43" s="32">
        <v>45966</v>
      </c>
      <c r="C43" s="70">
        <f t="shared" si="1"/>
        <v>-218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-24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-26</v>
      </c>
      <c r="X43" s="30">
        <v>-33</v>
      </c>
      <c r="Y43" s="30">
        <v>-30</v>
      </c>
      <c r="Z43" s="30">
        <v>-35</v>
      </c>
      <c r="AA43" s="30">
        <v>-35</v>
      </c>
      <c r="AB43" s="31">
        <v>-35</v>
      </c>
    </row>
    <row r="44" spans="1:28" ht="15.75" x14ac:dyDescent="0.25">
      <c r="A44" s="23"/>
      <c r="B44" s="32">
        <v>45967</v>
      </c>
      <c r="C44" s="70">
        <f t="shared" si="1"/>
        <v>-272.75</v>
      </c>
      <c r="D44" s="71"/>
      <c r="E44" s="29">
        <v>-35</v>
      </c>
      <c r="F44" s="30">
        <v>-36</v>
      </c>
      <c r="G44" s="30">
        <v>-36</v>
      </c>
      <c r="H44" s="30">
        <v>-36</v>
      </c>
      <c r="I44" s="30">
        <v>-36</v>
      </c>
      <c r="J44" s="30">
        <v>-36</v>
      </c>
      <c r="K44" s="30">
        <v>-35</v>
      </c>
      <c r="L44" s="30">
        <v>-22.75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45968</v>
      </c>
      <c r="C45" s="70">
        <f t="shared" si="1"/>
        <v>-461.95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-14</v>
      </c>
      <c r="L45" s="30">
        <v>-20</v>
      </c>
      <c r="M45" s="30">
        <v>-35</v>
      </c>
      <c r="N45" s="30">
        <v>-36</v>
      </c>
      <c r="O45" s="30">
        <v>-36</v>
      </c>
      <c r="P45" s="30">
        <v>-36</v>
      </c>
      <c r="Q45" s="30">
        <v>-36</v>
      </c>
      <c r="R45" s="30">
        <v>-20.399999999999999</v>
      </c>
      <c r="S45" s="30">
        <v>0</v>
      </c>
      <c r="T45" s="30">
        <v>0</v>
      </c>
      <c r="U45" s="30">
        <v>0</v>
      </c>
      <c r="V45" s="30">
        <v>0</v>
      </c>
      <c r="W45" s="30">
        <v>-1.75</v>
      </c>
      <c r="X45" s="30">
        <v>-35</v>
      </c>
      <c r="Y45" s="30">
        <v>-35</v>
      </c>
      <c r="Z45" s="30">
        <v>-50</v>
      </c>
      <c r="AA45" s="30">
        <v>-71.8</v>
      </c>
      <c r="AB45" s="31">
        <v>-35</v>
      </c>
    </row>
    <row r="46" spans="1:28" ht="15.75" x14ac:dyDescent="0.25">
      <c r="A46" s="23"/>
      <c r="B46" s="32">
        <v>45969</v>
      </c>
      <c r="C46" s="70">
        <f t="shared" si="1"/>
        <v>-830.90000000000009</v>
      </c>
      <c r="D46" s="71"/>
      <c r="E46" s="29">
        <v>-40</v>
      </c>
      <c r="F46" s="30">
        <v>-18.45</v>
      </c>
      <c r="G46" s="30">
        <v>-41</v>
      </c>
      <c r="H46" s="30">
        <v>0</v>
      </c>
      <c r="I46" s="30">
        <v>-17.083333329999999</v>
      </c>
      <c r="J46" s="30">
        <v>-41</v>
      </c>
      <c r="K46" s="30">
        <v>-10.66666667</v>
      </c>
      <c r="L46" s="30">
        <v>0</v>
      </c>
      <c r="M46" s="30">
        <v>-4</v>
      </c>
      <c r="N46" s="30">
        <v>-40</v>
      </c>
      <c r="O46" s="30">
        <v>-40</v>
      </c>
      <c r="P46" s="30">
        <v>-41</v>
      </c>
      <c r="Q46" s="30">
        <v>-41</v>
      </c>
      <c r="R46" s="30">
        <v>-41</v>
      </c>
      <c r="S46" s="30">
        <v>-41</v>
      </c>
      <c r="T46" s="30">
        <v>-60</v>
      </c>
      <c r="U46" s="30">
        <v>-41</v>
      </c>
      <c r="V46" s="30">
        <v>-41</v>
      </c>
      <c r="W46" s="30">
        <v>-41</v>
      </c>
      <c r="X46" s="30">
        <v>-41</v>
      </c>
      <c r="Y46" s="30">
        <v>-15.03333333</v>
      </c>
      <c r="Z46" s="30">
        <v>-55.666666669999998</v>
      </c>
      <c r="AA46" s="30">
        <v>-60</v>
      </c>
      <c r="AB46" s="31">
        <v>-60</v>
      </c>
    </row>
    <row r="47" spans="1:28" ht="15.75" x14ac:dyDescent="0.25">
      <c r="A47" s="23"/>
      <c r="B47" s="32">
        <v>45970</v>
      </c>
      <c r="C47" s="70">
        <f t="shared" si="1"/>
        <v>-1224.89999999</v>
      </c>
      <c r="D47" s="71"/>
      <c r="E47" s="29">
        <v>-40</v>
      </c>
      <c r="F47" s="30">
        <v>-40</v>
      </c>
      <c r="G47" s="30">
        <v>-40</v>
      </c>
      <c r="H47" s="30">
        <v>-40</v>
      </c>
      <c r="I47" s="30">
        <v>-40</v>
      </c>
      <c r="J47" s="30">
        <v>-40</v>
      </c>
      <c r="K47" s="30">
        <v>-40</v>
      </c>
      <c r="L47" s="30">
        <v>-40</v>
      </c>
      <c r="M47" s="30">
        <v>-100</v>
      </c>
      <c r="N47" s="30">
        <v>-100</v>
      </c>
      <c r="O47" s="30">
        <v>-78</v>
      </c>
      <c r="P47" s="30">
        <v>-78</v>
      </c>
      <c r="Q47" s="30">
        <v>-78</v>
      </c>
      <c r="R47" s="30">
        <v>-67.233333329999994</v>
      </c>
      <c r="S47" s="30">
        <v>-19.333333329999999</v>
      </c>
      <c r="T47" s="30">
        <v>0</v>
      </c>
      <c r="U47" s="30">
        <v>0</v>
      </c>
      <c r="V47" s="30">
        <v>-33</v>
      </c>
      <c r="W47" s="30">
        <v>-65</v>
      </c>
      <c r="X47" s="30">
        <v>-80</v>
      </c>
      <c r="Y47" s="30">
        <v>-71.333333330000002</v>
      </c>
      <c r="Z47" s="30">
        <v>-40</v>
      </c>
      <c r="AA47" s="30">
        <v>-55</v>
      </c>
      <c r="AB47" s="31">
        <v>-40</v>
      </c>
    </row>
    <row r="48" spans="1:28" ht="15.75" x14ac:dyDescent="0.25">
      <c r="A48" s="23"/>
      <c r="B48" s="32">
        <v>45971</v>
      </c>
      <c r="C48" s="70">
        <f t="shared" si="1"/>
        <v>-629.98333331999993</v>
      </c>
      <c r="D48" s="71"/>
      <c r="E48" s="29">
        <v>-17.083333329999999</v>
      </c>
      <c r="F48" s="30">
        <v>-15.03333333</v>
      </c>
      <c r="G48" s="30">
        <v>-41</v>
      </c>
      <c r="H48" s="30">
        <v>-41</v>
      </c>
      <c r="I48" s="30">
        <v>-41</v>
      </c>
      <c r="J48" s="30">
        <v>-41</v>
      </c>
      <c r="K48" s="30">
        <v>-76</v>
      </c>
      <c r="L48" s="30">
        <v>-76</v>
      </c>
      <c r="M48" s="30">
        <v>-76</v>
      </c>
      <c r="N48" s="30">
        <v>-92.433333329999996</v>
      </c>
      <c r="O48" s="30">
        <v>-41</v>
      </c>
      <c r="P48" s="30">
        <v>-41</v>
      </c>
      <c r="Q48" s="30">
        <v>-31.43333333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45972</v>
      </c>
      <c r="C49" s="70">
        <f t="shared" si="1"/>
        <v>-539.71666667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-19.81666667</v>
      </c>
      <c r="K49" s="30">
        <v>-41</v>
      </c>
      <c r="L49" s="30">
        <v>-41</v>
      </c>
      <c r="M49" s="30">
        <v>-78</v>
      </c>
      <c r="N49" s="30">
        <v>-78</v>
      </c>
      <c r="O49" s="30">
        <v>-23.233333330000001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-18.666666670000001</v>
      </c>
      <c r="W49" s="30">
        <v>-40</v>
      </c>
      <c r="X49" s="30">
        <v>-40</v>
      </c>
      <c r="Y49" s="30">
        <v>-40</v>
      </c>
      <c r="Z49" s="30">
        <v>-40</v>
      </c>
      <c r="AA49" s="30">
        <v>-40</v>
      </c>
      <c r="AB49" s="31">
        <v>-40</v>
      </c>
    </row>
    <row r="50" spans="1:28" ht="15.75" x14ac:dyDescent="0.25">
      <c r="A50" s="23"/>
      <c r="B50" s="32">
        <v>45973</v>
      </c>
      <c r="C50" s="70">
        <f t="shared" si="1"/>
        <v>-407.56666666000001</v>
      </c>
      <c r="D50" s="71"/>
      <c r="E50" s="29">
        <v>0</v>
      </c>
      <c r="F50" s="30">
        <v>-23.783333330000001</v>
      </c>
      <c r="G50" s="30">
        <v>-41</v>
      </c>
      <c r="H50" s="30">
        <v>-41</v>
      </c>
      <c r="I50" s="30">
        <v>-41</v>
      </c>
      <c r="J50" s="30">
        <v>-18.45</v>
      </c>
      <c r="K50" s="30">
        <v>-13.33333333</v>
      </c>
      <c r="L50" s="30">
        <v>0</v>
      </c>
      <c r="M50" s="30">
        <v>0</v>
      </c>
      <c r="N50" s="30">
        <v>-41</v>
      </c>
      <c r="O50" s="30">
        <v>-41</v>
      </c>
      <c r="P50" s="30">
        <v>-24</v>
      </c>
      <c r="Q50" s="30">
        <v>-41</v>
      </c>
      <c r="R50" s="30">
        <v>-41</v>
      </c>
      <c r="S50" s="30">
        <v>-41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45974</v>
      </c>
      <c r="C51" s="70">
        <f t="shared" si="1"/>
        <v>-119.71666666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-9.3333333300000003</v>
      </c>
      <c r="N51" s="30">
        <v>-40</v>
      </c>
      <c r="O51" s="30">
        <v>0</v>
      </c>
      <c r="P51" s="30">
        <v>0</v>
      </c>
      <c r="Q51" s="30">
        <v>0</v>
      </c>
      <c r="R51" s="30">
        <v>-41</v>
      </c>
      <c r="S51" s="30">
        <v>-29.383333329999999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45975</v>
      </c>
      <c r="C52" s="70">
        <f t="shared" si="1"/>
        <v>-450.23333333000005</v>
      </c>
      <c r="D52" s="71"/>
      <c r="E52" s="29">
        <v>0</v>
      </c>
      <c r="F52" s="30">
        <v>0</v>
      </c>
      <c r="G52" s="30">
        <v>-23.333333329999999</v>
      </c>
      <c r="H52" s="30">
        <v>-40</v>
      </c>
      <c r="I52" s="30">
        <v>-30</v>
      </c>
      <c r="J52" s="30">
        <v>-38</v>
      </c>
      <c r="K52" s="30">
        <v>-32.666666669999998</v>
      </c>
      <c r="L52" s="30">
        <v>0</v>
      </c>
      <c r="M52" s="30">
        <v>-19</v>
      </c>
      <c r="N52" s="30">
        <v>-34.333333330000002</v>
      </c>
      <c r="O52" s="30">
        <v>-41</v>
      </c>
      <c r="P52" s="30">
        <v>-41</v>
      </c>
      <c r="Q52" s="30">
        <v>-41</v>
      </c>
      <c r="R52" s="30">
        <v>-41</v>
      </c>
      <c r="S52" s="30">
        <v>-68.900000000000006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45976</v>
      </c>
      <c r="C53" s="70">
        <f t="shared" si="1"/>
        <v>-118.66666667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-22</v>
      </c>
      <c r="P53" s="30">
        <v>0</v>
      </c>
      <c r="Q53" s="30">
        <v>-40</v>
      </c>
      <c r="R53" s="30">
        <v>-40</v>
      </c>
      <c r="S53" s="30">
        <v>-16.666666670000001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45977</v>
      </c>
      <c r="C54" s="70">
        <f t="shared" si="1"/>
        <v>0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45978</v>
      </c>
      <c r="C55" s="70">
        <f t="shared" si="1"/>
        <v>-159.74999999999997</v>
      </c>
      <c r="D55" s="71"/>
      <c r="E55" s="29">
        <v>0</v>
      </c>
      <c r="F55" s="30">
        <v>0</v>
      </c>
      <c r="G55" s="30">
        <v>-2.6666666700000001</v>
      </c>
      <c r="H55" s="30">
        <v>-40</v>
      </c>
      <c r="I55" s="30">
        <v>-35.333333330000002</v>
      </c>
      <c r="J55" s="30">
        <v>0</v>
      </c>
      <c r="K55" s="30">
        <v>0</v>
      </c>
      <c r="L55" s="30">
        <v>0</v>
      </c>
      <c r="M55" s="30">
        <v>0</v>
      </c>
      <c r="N55" s="30">
        <v>-10.41666667</v>
      </c>
      <c r="O55" s="30">
        <v>-40</v>
      </c>
      <c r="P55" s="30">
        <v>-31.333333329999999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45979</v>
      </c>
      <c r="C56" s="70">
        <f t="shared" si="1"/>
        <v>-170.18333332999998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-11.4</v>
      </c>
      <c r="K56" s="30">
        <v>-25.2</v>
      </c>
      <c r="L56" s="30">
        <v>0</v>
      </c>
      <c r="M56" s="30">
        <v>0</v>
      </c>
      <c r="N56" s="30">
        <v>0</v>
      </c>
      <c r="O56" s="30">
        <v>0</v>
      </c>
      <c r="P56" s="30">
        <v>-5.25</v>
      </c>
      <c r="Q56" s="30">
        <v>-35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-10.5</v>
      </c>
      <c r="Z56" s="30">
        <v>-35</v>
      </c>
      <c r="AA56" s="30">
        <v>-35</v>
      </c>
      <c r="AB56" s="31">
        <v>-12.83333333</v>
      </c>
    </row>
    <row r="57" spans="1:28" ht="15.75" x14ac:dyDescent="0.25">
      <c r="A57" s="23"/>
      <c r="B57" s="32">
        <v>45980</v>
      </c>
      <c r="C57" s="70">
        <f t="shared" si="1"/>
        <v>-528.4</v>
      </c>
      <c r="D57" s="71"/>
      <c r="E57" s="29">
        <v>0</v>
      </c>
      <c r="F57" s="30">
        <v>0</v>
      </c>
      <c r="G57" s="30">
        <v>-8.75</v>
      </c>
      <c r="H57" s="30">
        <v>-35</v>
      </c>
      <c r="I57" s="30">
        <v>-35</v>
      </c>
      <c r="J57" s="30">
        <v>-35</v>
      </c>
      <c r="K57" s="30">
        <v>-30.916666670000001</v>
      </c>
      <c r="L57" s="30">
        <v>0</v>
      </c>
      <c r="M57" s="30">
        <v>-25.083333329999999</v>
      </c>
      <c r="N57" s="30">
        <v>-18.083333329999999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-7.4666666700000004</v>
      </c>
      <c r="V57" s="30">
        <v>-51</v>
      </c>
      <c r="W57" s="30">
        <v>-51</v>
      </c>
      <c r="X57" s="30">
        <v>-51</v>
      </c>
      <c r="Y57" s="30">
        <v>-35</v>
      </c>
      <c r="Z57" s="30">
        <v>-35</v>
      </c>
      <c r="AA57" s="30">
        <v>-68.166666669999998</v>
      </c>
      <c r="AB57" s="31">
        <v>-41.933333330000004</v>
      </c>
    </row>
    <row r="58" spans="1:28" ht="15.75" x14ac:dyDescent="0.25">
      <c r="A58" s="23"/>
      <c r="B58" s="32">
        <v>45981</v>
      </c>
      <c r="C58" s="70">
        <f t="shared" si="1"/>
        <v>-416.10000000999997</v>
      </c>
      <c r="D58" s="71"/>
      <c r="E58" s="29">
        <v>-10.5</v>
      </c>
      <c r="F58" s="30">
        <v>0</v>
      </c>
      <c r="G58" s="30">
        <v>0</v>
      </c>
      <c r="H58" s="30">
        <v>0</v>
      </c>
      <c r="I58" s="30">
        <v>0</v>
      </c>
      <c r="J58" s="30">
        <v>-28.2</v>
      </c>
      <c r="K58" s="30">
        <v>-9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-15.16666667</v>
      </c>
      <c r="R58" s="30">
        <v>-46.666666669999998</v>
      </c>
      <c r="S58" s="30">
        <v>-32</v>
      </c>
      <c r="T58" s="30">
        <v>-32</v>
      </c>
      <c r="U58" s="30">
        <v>-33.6</v>
      </c>
      <c r="V58" s="30">
        <v>0</v>
      </c>
      <c r="W58" s="30">
        <v>-19.8</v>
      </c>
      <c r="X58" s="30">
        <v>-61</v>
      </c>
      <c r="Y58" s="30">
        <v>-71</v>
      </c>
      <c r="Z58" s="30">
        <v>-35</v>
      </c>
      <c r="AA58" s="30">
        <v>-22.166666670000001</v>
      </c>
      <c r="AB58" s="31">
        <v>0</v>
      </c>
    </row>
    <row r="59" spans="1:28" ht="15.75" x14ac:dyDescent="0.25">
      <c r="A59" s="23"/>
      <c r="B59" s="32">
        <v>45982</v>
      </c>
      <c r="C59" s="70">
        <f t="shared" si="1"/>
        <v>-464.28333333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-16.666666670000001</v>
      </c>
      <c r="P59" s="30">
        <v>0</v>
      </c>
      <c r="Q59" s="30">
        <v>-26.25</v>
      </c>
      <c r="R59" s="30">
        <v>-51</v>
      </c>
      <c r="S59" s="30">
        <v>-46.2</v>
      </c>
      <c r="T59" s="30">
        <v>0</v>
      </c>
      <c r="U59" s="30">
        <v>0</v>
      </c>
      <c r="V59" s="30">
        <v>0</v>
      </c>
      <c r="W59" s="30">
        <v>-6.93333333</v>
      </c>
      <c r="X59" s="30">
        <v>-32</v>
      </c>
      <c r="Y59" s="30">
        <v>-67</v>
      </c>
      <c r="Z59" s="30">
        <v>-51</v>
      </c>
      <c r="AA59" s="30">
        <v>-78.233333329999994</v>
      </c>
      <c r="AB59" s="31">
        <v>-89</v>
      </c>
    </row>
    <row r="60" spans="1:28" ht="15.75" x14ac:dyDescent="0.25">
      <c r="A60" s="23"/>
      <c r="B60" s="32">
        <v>45983</v>
      </c>
      <c r="C60" s="70">
        <f t="shared" si="1"/>
        <v>-616.59999999999991</v>
      </c>
      <c r="D60" s="71"/>
      <c r="E60" s="29">
        <v>-36</v>
      </c>
      <c r="F60" s="30">
        <v>-35</v>
      </c>
      <c r="G60" s="30">
        <v>0</v>
      </c>
      <c r="H60" s="30">
        <v>0</v>
      </c>
      <c r="I60" s="30">
        <v>-15</v>
      </c>
      <c r="J60" s="30">
        <v>-36</v>
      </c>
      <c r="K60" s="30">
        <v>-36</v>
      </c>
      <c r="L60" s="30">
        <v>-36</v>
      </c>
      <c r="M60" s="30">
        <v>-36</v>
      </c>
      <c r="N60" s="30">
        <v>-36</v>
      </c>
      <c r="O60" s="30">
        <v>-36</v>
      </c>
      <c r="P60" s="30">
        <v>-36</v>
      </c>
      <c r="Q60" s="30">
        <v>-10.199999999999999</v>
      </c>
      <c r="R60" s="30">
        <v>0</v>
      </c>
      <c r="S60" s="30">
        <v>0</v>
      </c>
      <c r="T60" s="30">
        <v>0</v>
      </c>
      <c r="U60" s="30">
        <v>0</v>
      </c>
      <c r="V60" s="30">
        <v>-31.4</v>
      </c>
      <c r="W60" s="30">
        <v>-54</v>
      </c>
      <c r="X60" s="30">
        <v>-40</v>
      </c>
      <c r="Y60" s="30">
        <v>-35</v>
      </c>
      <c r="Z60" s="30">
        <v>-36</v>
      </c>
      <c r="AA60" s="30">
        <v>-36</v>
      </c>
      <c r="AB60" s="31">
        <v>-36</v>
      </c>
    </row>
    <row r="61" spans="1:28" ht="15.75" x14ac:dyDescent="0.25">
      <c r="A61" s="23"/>
      <c r="B61" s="32">
        <v>45984</v>
      </c>
      <c r="C61" s="70">
        <f t="shared" si="1"/>
        <v>-763.23333333000005</v>
      </c>
      <c r="D61" s="71"/>
      <c r="E61" s="29">
        <v>-37</v>
      </c>
      <c r="F61" s="30">
        <v>-36</v>
      </c>
      <c r="G61" s="30">
        <v>-36</v>
      </c>
      <c r="H61" s="30">
        <v>-11.55</v>
      </c>
      <c r="I61" s="30">
        <v>-21</v>
      </c>
      <c r="J61" s="30">
        <v>-31</v>
      </c>
      <c r="K61" s="30">
        <v>-31</v>
      </c>
      <c r="L61" s="30">
        <v>-31</v>
      </c>
      <c r="M61" s="30">
        <v>-68</v>
      </c>
      <c r="N61" s="30">
        <v>-73</v>
      </c>
      <c r="O61" s="30">
        <v>-47.45</v>
      </c>
      <c r="P61" s="30">
        <v>0</v>
      </c>
      <c r="Q61" s="30">
        <v>-39.950000000000003</v>
      </c>
      <c r="R61" s="30">
        <v>-66.650000000000006</v>
      </c>
      <c r="S61" s="30">
        <v>-85</v>
      </c>
      <c r="T61" s="30">
        <v>-61.133333329999999</v>
      </c>
      <c r="U61" s="30">
        <v>-8.1666666699999997</v>
      </c>
      <c r="V61" s="30">
        <v>0</v>
      </c>
      <c r="W61" s="30">
        <v>0</v>
      </c>
      <c r="X61" s="30">
        <v>0</v>
      </c>
      <c r="Y61" s="30">
        <v>0</v>
      </c>
      <c r="Z61" s="30">
        <v>-9.3333333300000003</v>
      </c>
      <c r="AA61" s="30">
        <v>-35</v>
      </c>
      <c r="AB61" s="31">
        <v>-35</v>
      </c>
    </row>
    <row r="62" spans="1:28" ht="15.75" x14ac:dyDescent="0.25">
      <c r="A62" s="23"/>
      <c r="B62" s="32">
        <v>45985</v>
      </c>
      <c r="C62" s="70">
        <f t="shared" si="1"/>
        <v>-417.46666667</v>
      </c>
      <c r="D62" s="71"/>
      <c r="E62" s="29">
        <v>-36</v>
      </c>
      <c r="F62" s="30">
        <v>-36</v>
      </c>
      <c r="G62" s="30">
        <v>-36</v>
      </c>
      <c r="H62" s="30">
        <v>-36</v>
      </c>
      <c r="I62" s="30">
        <v>-31</v>
      </c>
      <c r="J62" s="30">
        <v>-31</v>
      </c>
      <c r="K62" s="30">
        <v>-30</v>
      </c>
      <c r="L62" s="30">
        <v>-5</v>
      </c>
      <c r="M62" s="30">
        <v>0</v>
      </c>
      <c r="N62" s="30">
        <v>0</v>
      </c>
      <c r="O62" s="30">
        <v>0</v>
      </c>
      <c r="P62" s="30">
        <v>0</v>
      </c>
      <c r="Q62" s="30">
        <v>-23.8</v>
      </c>
      <c r="R62" s="30">
        <v>-54</v>
      </c>
      <c r="S62" s="30">
        <v>-54</v>
      </c>
      <c r="T62" s="30">
        <v>-20</v>
      </c>
      <c r="U62" s="30">
        <v>-24.666666670000001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45986</v>
      </c>
      <c r="C63" s="70">
        <f t="shared" si="1"/>
        <v>0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45987</v>
      </c>
      <c r="C64" s="70">
        <f t="shared" si="1"/>
        <v>-357.61666666000002</v>
      </c>
      <c r="D64" s="71"/>
      <c r="E64" s="29">
        <v>0</v>
      </c>
      <c r="F64" s="30">
        <v>0</v>
      </c>
      <c r="G64" s="30">
        <v>-7.5833333300000003</v>
      </c>
      <c r="H64" s="30">
        <v>-35</v>
      </c>
      <c r="I64" s="30">
        <v>-21</v>
      </c>
      <c r="J64" s="30">
        <v>-21</v>
      </c>
      <c r="K64" s="30">
        <v>-25</v>
      </c>
      <c r="L64" s="30">
        <v>-20</v>
      </c>
      <c r="M64" s="30">
        <v>-40</v>
      </c>
      <c r="N64" s="30">
        <v>-40</v>
      </c>
      <c r="O64" s="30">
        <v>-11.33333333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-20</v>
      </c>
      <c r="V64" s="30">
        <v>-20</v>
      </c>
      <c r="W64" s="30">
        <v>-14</v>
      </c>
      <c r="X64" s="30">
        <v>-20</v>
      </c>
      <c r="Y64" s="30">
        <v>-56.283333329999998</v>
      </c>
      <c r="Z64" s="30">
        <v>-6.4166666699999997</v>
      </c>
      <c r="AA64" s="30">
        <v>0</v>
      </c>
      <c r="AB64" s="31">
        <v>0</v>
      </c>
    </row>
    <row r="65" spans="1:28" ht="15.75" x14ac:dyDescent="0.25">
      <c r="A65" s="23"/>
      <c r="B65" s="32">
        <v>45988</v>
      </c>
      <c r="C65" s="70">
        <f t="shared" si="1"/>
        <v>-215</v>
      </c>
      <c r="D65" s="71"/>
      <c r="E65" s="29">
        <v>0</v>
      </c>
      <c r="F65" s="30">
        <v>0</v>
      </c>
      <c r="G65" s="30">
        <v>0</v>
      </c>
      <c r="H65" s="30">
        <v>-22.666666670000001</v>
      </c>
      <c r="I65" s="30">
        <v>-40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-15</v>
      </c>
      <c r="Y65" s="30">
        <v>-17.333333329999999</v>
      </c>
      <c r="Z65" s="30">
        <v>-40</v>
      </c>
      <c r="AA65" s="30">
        <v>-40</v>
      </c>
      <c r="AB65" s="31">
        <v>-40</v>
      </c>
    </row>
    <row r="66" spans="1:28" ht="15.75" x14ac:dyDescent="0.25">
      <c r="A66" s="23"/>
      <c r="B66" s="32">
        <v>45989</v>
      </c>
      <c r="C66" s="70">
        <f t="shared" si="1"/>
        <v>-24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-24</v>
      </c>
      <c r="AB66" s="31">
        <v>0</v>
      </c>
    </row>
    <row r="67" spans="1:28" ht="15.75" x14ac:dyDescent="0.25">
      <c r="A67" s="23"/>
      <c r="B67" s="32">
        <v>45990</v>
      </c>
      <c r="C67" s="70">
        <f t="shared" si="1"/>
        <v>-19.3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-12.3</v>
      </c>
      <c r="L67" s="30">
        <v>-7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45991</v>
      </c>
      <c r="C68" s="70">
        <f t="shared" si="1"/>
        <v>-518.29999999000006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-13.33333333</v>
      </c>
      <c r="N68" s="30">
        <v>-55</v>
      </c>
      <c r="O68" s="30">
        <v>-78</v>
      </c>
      <c r="P68" s="30">
        <v>-78</v>
      </c>
      <c r="Q68" s="30">
        <v>-78</v>
      </c>
      <c r="R68" s="30">
        <v>-65.333333330000002</v>
      </c>
      <c r="S68" s="30">
        <v>-9.3333333300000003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-16.5</v>
      </c>
      <c r="Z68" s="30">
        <v>-44.8</v>
      </c>
      <c r="AA68" s="30">
        <v>-40</v>
      </c>
      <c r="AB68" s="31">
        <v>-40</v>
      </c>
    </row>
    <row r="69" spans="1:28" ht="15.75" x14ac:dyDescent="0.25">
      <c r="A69" s="23"/>
      <c r="B69" s="33"/>
      <c r="C69" s="72">
        <f>SUM(C39:D68)</f>
        <v>-10650.66666662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45962</v>
      </c>
      <c r="C74" s="35">
        <f t="shared" ref="C74:C104" si="2">SUMIF(E74:AB74,"&gt;0")</f>
        <v>6.85</v>
      </c>
      <c r="D74" s="36">
        <f t="shared" ref="D74:D104" si="3">SUMIF(E74:AB74,"&lt;0")</f>
        <v>-133.96666667</v>
      </c>
      <c r="E74" s="37">
        <f>E4+E39</f>
        <v>0</v>
      </c>
      <c r="F74" s="45">
        <f t="shared" ref="F74:AB74" si="4">F4+F39</f>
        <v>0</v>
      </c>
      <c r="G74" s="45">
        <f t="shared" si="4"/>
        <v>0</v>
      </c>
      <c r="H74" s="45">
        <f t="shared" si="4"/>
        <v>0</v>
      </c>
      <c r="I74" s="45">
        <f t="shared" si="4"/>
        <v>0</v>
      </c>
      <c r="J74" s="45">
        <f t="shared" si="4"/>
        <v>0.25</v>
      </c>
      <c r="K74" s="45">
        <f t="shared" si="4"/>
        <v>2.9</v>
      </c>
      <c r="L74" s="45">
        <f t="shared" si="4"/>
        <v>3.7</v>
      </c>
      <c r="M74" s="45">
        <f t="shared" si="4"/>
        <v>-9.9166666699999997</v>
      </c>
      <c r="N74" s="45">
        <f t="shared" si="4"/>
        <v>-15.46666667</v>
      </c>
      <c r="O74" s="45">
        <f t="shared" si="4"/>
        <v>-16</v>
      </c>
      <c r="P74" s="45">
        <f t="shared" si="4"/>
        <v>-16</v>
      </c>
      <c r="Q74" s="45">
        <f t="shared" si="4"/>
        <v>-16</v>
      </c>
      <c r="R74" s="46">
        <f t="shared" si="4"/>
        <v>-16</v>
      </c>
      <c r="S74" s="47">
        <f t="shared" si="4"/>
        <v>-16</v>
      </c>
      <c r="T74" s="30">
        <f t="shared" si="4"/>
        <v>-28.583333329999999</v>
      </c>
      <c r="U74" s="30">
        <f t="shared" si="4"/>
        <v>0</v>
      </c>
      <c r="V74" s="30">
        <f t="shared" si="4"/>
        <v>0</v>
      </c>
      <c r="W74" s="30">
        <f t="shared" si="4"/>
        <v>0</v>
      </c>
      <c r="X74" s="30">
        <f t="shared" si="4"/>
        <v>0</v>
      </c>
      <c r="Y74" s="30">
        <f t="shared" si="4"/>
        <v>0</v>
      </c>
      <c r="Z74" s="30">
        <f t="shared" si="4"/>
        <v>0</v>
      </c>
      <c r="AA74" s="30">
        <f t="shared" si="4"/>
        <v>0</v>
      </c>
      <c r="AB74" s="31">
        <f t="shared" si="4"/>
        <v>0</v>
      </c>
    </row>
    <row r="75" spans="1:28" ht="15.75" x14ac:dyDescent="0.25">
      <c r="A75" s="23"/>
      <c r="B75" s="32">
        <v>45963</v>
      </c>
      <c r="C75" s="35">
        <f t="shared" si="2"/>
        <v>16.45</v>
      </c>
      <c r="D75" s="36">
        <f t="shared" si="3"/>
        <v>-198.58333332999999</v>
      </c>
      <c r="E75" s="48">
        <f t="shared" ref="E75:AB85" si="5">E5+E40</f>
        <v>0</v>
      </c>
      <c r="F75" s="30">
        <f t="shared" si="5"/>
        <v>0</v>
      </c>
      <c r="G75" s="30">
        <f t="shared" si="5"/>
        <v>0</v>
      </c>
      <c r="H75" s="30">
        <f t="shared" si="5"/>
        <v>0</v>
      </c>
      <c r="I75" s="30">
        <f t="shared" si="5"/>
        <v>0</v>
      </c>
      <c r="J75" s="30">
        <f t="shared" si="5"/>
        <v>0</v>
      </c>
      <c r="K75" s="30">
        <f t="shared" si="5"/>
        <v>16.45</v>
      </c>
      <c r="L75" s="30">
        <f t="shared" si="5"/>
        <v>-1.5500000000000007</v>
      </c>
      <c r="M75" s="30">
        <f t="shared" si="5"/>
        <v>-16</v>
      </c>
      <c r="N75" s="30">
        <f t="shared" si="5"/>
        <v>-16</v>
      </c>
      <c r="O75" s="30">
        <f t="shared" si="5"/>
        <v>-16</v>
      </c>
      <c r="P75" s="30">
        <f t="shared" si="5"/>
        <v>-16</v>
      </c>
      <c r="Q75" s="30">
        <f t="shared" si="5"/>
        <v>-16</v>
      </c>
      <c r="R75" s="30">
        <f t="shared" si="5"/>
        <v>-16</v>
      </c>
      <c r="S75" s="30">
        <f t="shared" si="5"/>
        <v>-41</v>
      </c>
      <c r="T75" s="30">
        <f t="shared" si="5"/>
        <v>-52.7</v>
      </c>
      <c r="U75" s="30">
        <f t="shared" si="5"/>
        <v>0</v>
      </c>
      <c r="V75" s="30">
        <f t="shared" si="5"/>
        <v>0</v>
      </c>
      <c r="W75" s="30">
        <f t="shared" si="5"/>
        <v>0</v>
      </c>
      <c r="X75" s="30">
        <f t="shared" si="5"/>
        <v>0</v>
      </c>
      <c r="Y75" s="30">
        <f t="shared" si="5"/>
        <v>0</v>
      </c>
      <c r="Z75" s="30">
        <f t="shared" si="5"/>
        <v>0</v>
      </c>
      <c r="AA75" s="30">
        <f t="shared" si="5"/>
        <v>0</v>
      </c>
      <c r="AB75" s="31">
        <f t="shared" si="5"/>
        <v>-7.3333333300000003</v>
      </c>
    </row>
    <row r="76" spans="1:28" ht="15.75" x14ac:dyDescent="0.25">
      <c r="A76" s="23"/>
      <c r="B76" s="32">
        <v>45964</v>
      </c>
      <c r="C76" s="35">
        <f t="shared" si="2"/>
        <v>211.54999998999998</v>
      </c>
      <c r="D76" s="36">
        <f t="shared" si="3"/>
        <v>-190.76666666</v>
      </c>
      <c r="E76" s="48">
        <f t="shared" si="5"/>
        <v>-15.03333333</v>
      </c>
      <c r="F76" s="30">
        <f t="shared" si="5"/>
        <v>0</v>
      </c>
      <c r="G76" s="30">
        <f t="shared" si="5"/>
        <v>0</v>
      </c>
      <c r="H76" s="30">
        <f t="shared" si="5"/>
        <v>0</v>
      </c>
      <c r="I76" s="30">
        <f t="shared" si="5"/>
        <v>0</v>
      </c>
      <c r="J76" s="30">
        <f t="shared" si="5"/>
        <v>0</v>
      </c>
      <c r="K76" s="30">
        <f t="shared" si="5"/>
        <v>0</v>
      </c>
      <c r="L76" s="30">
        <f t="shared" si="5"/>
        <v>-35.733333330000001</v>
      </c>
      <c r="M76" s="30">
        <f t="shared" si="5"/>
        <v>-41</v>
      </c>
      <c r="N76" s="30">
        <f t="shared" si="5"/>
        <v>-41</v>
      </c>
      <c r="O76" s="30">
        <f t="shared" si="5"/>
        <v>-41</v>
      </c>
      <c r="P76" s="30">
        <f t="shared" si="5"/>
        <v>-17</v>
      </c>
      <c r="Q76" s="30">
        <f t="shared" si="5"/>
        <v>20.133333329999999</v>
      </c>
      <c r="R76" s="30">
        <f t="shared" si="5"/>
        <v>63</v>
      </c>
      <c r="S76" s="30">
        <f t="shared" si="5"/>
        <v>87.333333330000002</v>
      </c>
      <c r="T76" s="30">
        <f t="shared" si="5"/>
        <v>33.6</v>
      </c>
      <c r="U76" s="30">
        <f t="shared" si="5"/>
        <v>7.4833333299999998</v>
      </c>
      <c r="V76" s="30">
        <f t="shared" si="5"/>
        <v>0</v>
      </c>
      <c r="W76" s="30">
        <f t="shared" si="5"/>
        <v>0</v>
      </c>
      <c r="X76" s="30">
        <f t="shared" si="5"/>
        <v>0</v>
      </c>
      <c r="Y76" s="30">
        <f t="shared" si="5"/>
        <v>0</v>
      </c>
      <c r="Z76" s="30">
        <f t="shared" si="5"/>
        <v>0</v>
      </c>
      <c r="AA76" s="30">
        <f t="shared" si="5"/>
        <v>0</v>
      </c>
      <c r="AB76" s="31">
        <f t="shared" si="5"/>
        <v>0</v>
      </c>
    </row>
    <row r="77" spans="1:28" ht="15.75" x14ac:dyDescent="0.25">
      <c r="A77" s="23"/>
      <c r="B77" s="32">
        <v>45965</v>
      </c>
      <c r="C77" s="35">
        <f t="shared" si="2"/>
        <v>277.19999999000004</v>
      </c>
      <c r="D77" s="36">
        <f t="shared" si="3"/>
        <v>-166.83333334</v>
      </c>
      <c r="E77" s="48">
        <f t="shared" si="5"/>
        <v>0</v>
      </c>
      <c r="F77" s="30">
        <f t="shared" si="5"/>
        <v>0</v>
      </c>
      <c r="G77" s="30">
        <f t="shared" si="5"/>
        <v>-4.6666666699999997</v>
      </c>
      <c r="H77" s="30">
        <f t="shared" si="5"/>
        <v>-35</v>
      </c>
      <c r="I77" s="30">
        <f t="shared" si="5"/>
        <v>-35</v>
      </c>
      <c r="J77" s="30">
        <f t="shared" si="5"/>
        <v>-35</v>
      </c>
      <c r="K77" s="30">
        <f t="shared" si="5"/>
        <v>0</v>
      </c>
      <c r="L77" s="30">
        <f t="shared" si="5"/>
        <v>0</v>
      </c>
      <c r="M77" s="30">
        <f t="shared" si="5"/>
        <v>0</v>
      </c>
      <c r="N77" s="30">
        <f t="shared" si="5"/>
        <v>5.8666666699999999</v>
      </c>
      <c r="O77" s="30">
        <f t="shared" si="5"/>
        <v>21.18333333</v>
      </c>
      <c r="P77" s="30">
        <f t="shared" si="5"/>
        <v>8.8833333299999993</v>
      </c>
      <c r="Q77" s="30">
        <f t="shared" si="5"/>
        <v>41</v>
      </c>
      <c r="R77" s="30">
        <f t="shared" si="5"/>
        <v>17.083333329999999</v>
      </c>
      <c r="S77" s="30">
        <f t="shared" si="5"/>
        <v>86.333333330000002</v>
      </c>
      <c r="T77" s="30">
        <f t="shared" si="5"/>
        <v>75.849999999999994</v>
      </c>
      <c r="U77" s="30">
        <f t="shared" si="5"/>
        <v>21</v>
      </c>
      <c r="V77" s="30">
        <f t="shared" si="5"/>
        <v>0</v>
      </c>
      <c r="W77" s="30">
        <f t="shared" si="5"/>
        <v>0</v>
      </c>
      <c r="X77" s="30">
        <f t="shared" si="5"/>
        <v>0</v>
      </c>
      <c r="Y77" s="30">
        <f t="shared" si="5"/>
        <v>0</v>
      </c>
      <c r="Z77" s="30">
        <f t="shared" si="5"/>
        <v>-15.16666667</v>
      </c>
      <c r="AA77" s="30">
        <f t="shared" si="5"/>
        <v>-35</v>
      </c>
      <c r="AB77" s="31">
        <f t="shared" si="5"/>
        <v>-7</v>
      </c>
    </row>
    <row r="78" spans="1:28" ht="15.75" x14ac:dyDescent="0.25">
      <c r="A78" s="23"/>
      <c r="B78" s="32">
        <v>45966</v>
      </c>
      <c r="C78" s="35">
        <f t="shared" si="2"/>
        <v>264.96666667</v>
      </c>
      <c r="D78" s="36">
        <f t="shared" si="3"/>
        <v>-209.11666667</v>
      </c>
      <c r="E78" s="48">
        <f t="shared" si="5"/>
        <v>62</v>
      </c>
      <c r="F78" s="30">
        <f t="shared" si="5"/>
        <v>23.916666670000001</v>
      </c>
      <c r="G78" s="30">
        <f t="shared" si="5"/>
        <v>0</v>
      </c>
      <c r="H78" s="30">
        <f t="shared" si="5"/>
        <v>0</v>
      </c>
      <c r="I78" s="49">
        <f t="shared" si="5"/>
        <v>0</v>
      </c>
      <c r="J78" s="30">
        <f t="shared" si="5"/>
        <v>0</v>
      </c>
      <c r="K78" s="30">
        <f t="shared" si="5"/>
        <v>0</v>
      </c>
      <c r="L78" s="30">
        <f t="shared" si="5"/>
        <v>0</v>
      </c>
      <c r="M78" s="30">
        <f t="shared" si="5"/>
        <v>0</v>
      </c>
      <c r="N78" s="30">
        <f t="shared" si="5"/>
        <v>0</v>
      </c>
      <c r="O78" s="30">
        <f t="shared" si="5"/>
        <v>124</v>
      </c>
      <c r="P78" s="30">
        <f t="shared" si="5"/>
        <v>-15.116666670000001</v>
      </c>
      <c r="Q78" s="30">
        <f t="shared" si="5"/>
        <v>0</v>
      </c>
      <c r="R78" s="30">
        <f t="shared" si="5"/>
        <v>24.3</v>
      </c>
      <c r="S78" s="30">
        <f t="shared" si="5"/>
        <v>21.6</v>
      </c>
      <c r="T78" s="30">
        <f t="shared" si="5"/>
        <v>0</v>
      </c>
      <c r="U78" s="30">
        <f t="shared" si="5"/>
        <v>9.15</v>
      </c>
      <c r="V78" s="30">
        <f t="shared" si="5"/>
        <v>0</v>
      </c>
      <c r="W78" s="30">
        <f t="shared" si="5"/>
        <v>-26</v>
      </c>
      <c r="X78" s="30">
        <f t="shared" si="5"/>
        <v>-33</v>
      </c>
      <c r="Y78" s="30">
        <f t="shared" si="5"/>
        <v>-30</v>
      </c>
      <c r="Z78" s="30">
        <f t="shared" si="5"/>
        <v>-35</v>
      </c>
      <c r="AA78" s="30">
        <f t="shared" si="5"/>
        <v>-35</v>
      </c>
      <c r="AB78" s="31">
        <f t="shared" si="5"/>
        <v>-35</v>
      </c>
    </row>
    <row r="79" spans="1:28" ht="15.75" x14ac:dyDescent="0.25">
      <c r="A79" s="23"/>
      <c r="B79" s="32">
        <v>45967</v>
      </c>
      <c r="C79" s="35">
        <f t="shared" si="2"/>
        <v>285.31666666000001</v>
      </c>
      <c r="D79" s="36">
        <f t="shared" si="3"/>
        <v>-272.75</v>
      </c>
      <c r="E79" s="48">
        <f t="shared" si="5"/>
        <v>-35</v>
      </c>
      <c r="F79" s="30">
        <f t="shared" si="5"/>
        <v>-36</v>
      </c>
      <c r="G79" s="30">
        <f t="shared" si="5"/>
        <v>-36</v>
      </c>
      <c r="H79" s="30">
        <f t="shared" si="5"/>
        <v>-36</v>
      </c>
      <c r="I79" s="30">
        <f t="shared" si="5"/>
        <v>-36</v>
      </c>
      <c r="J79" s="30">
        <f t="shared" si="5"/>
        <v>-36</v>
      </c>
      <c r="K79" s="30">
        <f t="shared" si="5"/>
        <v>-35</v>
      </c>
      <c r="L79" s="30">
        <f t="shared" si="5"/>
        <v>-22.75</v>
      </c>
      <c r="M79" s="30">
        <f t="shared" si="5"/>
        <v>0</v>
      </c>
      <c r="N79" s="30">
        <f t="shared" si="5"/>
        <v>13.53333333</v>
      </c>
      <c r="O79" s="30">
        <f t="shared" si="5"/>
        <v>75.666666669999998</v>
      </c>
      <c r="P79" s="30">
        <f t="shared" si="5"/>
        <v>41</v>
      </c>
      <c r="Q79" s="30">
        <f t="shared" si="5"/>
        <v>41</v>
      </c>
      <c r="R79" s="30">
        <f t="shared" si="5"/>
        <v>33.733333330000001</v>
      </c>
      <c r="S79" s="30">
        <f t="shared" si="5"/>
        <v>64</v>
      </c>
      <c r="T79" s="30">
        <f t="shared" si="5"/>
        <v>14</v>
      </c>
      <c r="U79" s="30">
        <f t="shared" si="5"/>
        <v>0.38333333000000003</v>
      </c>
      <c r="V79" s="30">
        <f t="shared" si="5"/>
        <v>2</v>
      </c>
      <c r="W79" s="30">
        <f t="shared" si="5"/>
        <v>0</v>
      </c>
      <c r="X79" s="30">
        <f t="shared" si="5"/>
        <v>0</v>
      </c>
      <c r="Y79" s="30">
        <f t="shared" si="5"/>
        <v>0</v>
      </c>
      <c r="Z79" s="30">
        <f t="shared" si="5"/>
        <v>0</v>
      </c>
      <c r="AA79" s="30">
        <f t="shared" si="5"/>
        <v>0</v>
      </c>
      <c r="AB79" s="31">
        <f t="shared" si="5"/>
        <v>0</v>
      </c>
    </row>
    <row r="80" spans="1:28" ht="15.75" x14ac:dyDescent="0.25">
      <c r="A80" s="23"/>
      <c r="B80" s="32">
        <v>45968</v>
      </c>
      <c r="C80" s="35">
        <f t="shared" si="2"/>
        <v>0</v>
      </c>
      <c r="D80" s="36">
        <f t="shared" si="3"/>
        <v>-461.95</v>
      </c>
      <c r="E80" s="48">
        <f t="shared" si="5"/>
        <v>0</v>
      </c>
      <c r="F80" s="30">
        <f t="shared" si="5"/>
        <v>0</v>
      </c>
      <c r="G80" s="30">
        <f t="shared" si="5"/>
        <v>0</v>
      </c>
      <c r="H80" s="30">
        <f t="shared" si="5"/>
        <v>0</v>
      </c>
      <c r="I80" s="30">
        <f t="shared" si="5"/>
        <v>0</v>
      </c>
      <c r="J80" s="30">
        <f t="shared" si="5"/>
        <v>0</v>
      </c>
      <c r="K80" s="30">
        <f t="shared" si="5"/>
        <v>-14</v>
      </c>
      <c r="L80" s="30">
        <f t="shared" si="5"/>
        <v>-20</v>
      </c>
      <c r="M80" s="30">
        <f t="shared" si="5"/>
        <v>-35</v>
      </c>
      <c r="N80" s="30">
        <f t="shared" si="5"/>
        <v>-36</v>
      </c>
      <c r="O80" s="30">
        <f t="shared" si="5"/>
        <v>-36</v>
      </c>
      <c r="P80" s="30">
        <f t="shared" si="5"/>
        <v>-36</v>
      </c>
      <c r="Q80" s="30">
        <f t="shared" si="5"/>
        <v>-36</v>
      </c>
      <c r="R80" s="30">
        <f t="shared" si="5"/>
        <v>-20.399999999999999</v>
      </c>
      <c r="S80" s="30">
        <f t="shared" si="5"/>
        <v>0</v>
      </c>
      <c r="T80" s="30">
        <f t="shared" si="5"/>
        <v>0</v>
      </c>
      <c r="U80" s="30">
        <f t="shared" si="5"/>
        <v>0</v>
      </c>
      <c r="V80" s="30">
        <f t="shared" si="5"/>
        <v>0</v>
      </c>
      <c r="W80" s="30">
        <f t="shared" si="5"/>
        <v>-1.75</v>
      </c>
      <c r="X80" s="30">
        <f t="shared" si="5"/>
        <v>-35</v>
      </c>
      <c r="Y80" s="30">
        <f t="shared" si="5"/>
        <v>-35</v>
      </c>
      <c r="Z80" s="30">
        <f t="shared" si="5"/>
        <v>-50</v>
      </c>
      <c r="AA80" s="30">
        <f t="shared" si="5"/>
        <v>-71.8</v>
      </c>
      <c r="AB80" s="31">
        <f t="shared" si="5"/>
        <v>-35</v>
      </c>
    </row>
    <row r="81" spans="1:28" ht="15.75" x14ac:dyDescent="0.25">
      <c r="A81" s="23"/>
      <c r="B81" s="32">
        <v>45969</v>
      </c>
      <c r="C81" s="35">
        <f t="shared" si="2"/>
        <v>0</v>
      </c>
      <c r="D81" s="36">
        <f t="shared" si="3"/>
        <v>-830.90000000000009</v>
      </c>
      <c r="E81" s="48">
        <f t="shared" si="5"/>
        <v>-40</v>
      </c>
      <c r="F81" s="30">
        <f t="shared" si="5"/>
        <v>-18.45</v>
      </c>
      <c r="G81" s="30">
        <f t="shared" si="5"/>
        <v>-41</v>
      </c>
      <c r="H81" s="30">
        <f t="shared" si="5"/>
        <v>0</v>
      </c>
      <c r="I81" s="30">
        <f t="shared" si="5"/>
        <v>-17.083333329999999</v>
      </c>
      <c r="J81" s="30">
        <f t="shared" si="5"/>
        <v>-41</v>
      </c>
      <c r="K81" s="30">
        <f t="shared" si="5"/>
        <v>-10.66666667</v>
      </c>
      <c r="L81" s="30">
        <f t="shared" si="5"/>
        <v>0</v>
      </c>
      <c r="M81" s="30">
        <f t="shared" si="5"/>
        <v>-4</v>
      </c>
      <c r="N81" s="30">
        <f t="shared" si="5"/>
        <v>-40</v>
      </c>
      <c r="O81" s="30">
        <f t="shared" si="5"/>
        <v>-40</v>
      </c>
      <c r="P81" s="30">
        <f t="shared" si="5"/>
        <v>-41</v>
      </c>
      <c r="Q81" s="30">
        <f t="shared" si="5"/>
        <v>-41</v>
      </c>
      <c r="R81" s="30">
        <f t="shared" si="5"/>
        <v>-41</v>
      </c>
      <c r="S81" s="30">
        <f t="shared" si="5"/>
        <v>-41</v>
      </c>
      <c r="T81" s="30">
        <f t="shared" si="5"/>
        <v>-60</v>
      </c>
      <c r="U81" s="30">
        <f t="shared" si="5"/>
        <v>-41</v>
      </c>
      <c r="V81" s="30">
        <f t="shared" si="5"/>
        <v>-41</v>
      </c>
      <c r="W81" s="30">
        <f t="shared" si="5"/>
        <v>-41</v>
      </c>
      <c r="X81" s="30">
        <f t="shared" si="5"/>
        <v>-41</v>
      </c>
      <c r="Y81" s="30">
        <f t="shared" si="5"/>
        <v>-15.03333333</v>
      </c>
      <c r="Z81" s="30">
        <f t="shared" si="5"/>
        <v>-55.666666669999998</v>
      </c>
      <c r="AA81" s="30">
        <f t="shared" si="5"/>
        <v>-60</v>
      </c>
      <c r="AB81" s="31">
        <f t="shared" si="5"/>
        <v>-60</v>
      </c>
    </row>
    <row r="82" spans="1:28" ht="15.75" x14ac:dyDescent="0.25">
      <c r="A82" s="23"/>
      <c r="B82" s="32">
        <v>45970</v>
      </c>
      <c r="C82" s="35">
        <f t="shared" si="2"/>
        <v>9</v>
      </c>
      <c r="D82" s="36">
        <f t="shared" si="3"/>
        <v>-1224.89999999</v>
      </c>
      <c r="E82" s="48">
        <f t="shared" si="5"/>
        <v>-40</v>
      </c>
      <c r="F82" s="30">
        <f t="shared" si="5"/>
        <v>-40</v>
      </c>
      <c r="G82" s="30">
        <f t="shared" si="5"/>
        <v>-40</v>
      </c>
      <c r="H82" s="30">
        <f t="shared" si="5"/>
        <v>-40</v>
      </c>
      <c r="I82" s="30">
        <f t="shared" si="5"/>
        <v>-40</v>
      </c>
      <c r="J82" s="30">
        <f t="shared" si="5"/>
        <v>-40</v>
      </c>
      <c r="K82" s="30">
        <f t="shared" si="5"/>
        <v>-40</v>
      </c>
      <c r="L82" s="30">
        <f t="shared" si="5"/>
        <v>-40</v>
      </c>
      <c r="M82" s="30">
        <f t="shared" si="5"/>
        <v>-100</v>
      </c>
      <c r="N82" s="30">
        <f t="shared" si="5"/>
        <v>-100</v>
      </c>
      <c r="O82" s="30">
        <f t="shared" si="5"/>
        <v>-78</v>
      </c>
      <c r="P82" s="30">
        <f t="shared" si="5"/>
        <v>-78</v>
      </c>
      <c r="Q82" s="30">
        <f t="shared" si="5"/>
        <v>-78</v>
      </c>
      <c r="R82" s="30">
        <f t="shared" si="5"/>
        <v>-67.233333329999994</v>
      </c>
      <c r="S82" s="30">
        <f t="shared" si="5"/>
        <v>-19.333333329999999</v>
      </c>
      <c r="T82" s="30">
        <f t="shared" si="5"/>
        <v>9</v>
      </c>
      <c r="U82" s="30">
        <f t="shared" si="5"/>
        <v>0</v>
      </c>
      <c r="V82" s="30">
        <f t="shared" si="5"/>
        <v>-33</v>
      </c>
      <c r="W82" s="30">
        <f t="shared" si="5"/>
        <v>-65</v>
      </c>
      <c r="X82" s="30">
        <f t="shared" si="5"/>
        <v>-80</v>
      </c>
      <c r="Y82" s="30">
        <f t="shared" si="5"/>
        <v>-71.333333330000002</v>
      </c>
      <c r="Z82" s="30">
        <f t="shared" si="5"/>
        <v>-40</v>
      </c>
      <c r="AA82" s="30">
        <f t="shared" si="5"/>
        <v>-55</v>
      </c>
      <c r="AB82" s="31">
        <f t="shared" si="5"/>
        <v>-40</v>
      </c>
    </row>
    <row r="83" spans="1:28" ht="15.75" x14ac:dyDescent="0.25">
      <c r="A83" s="23"/>
      <c r="B83" s="32">
        <v>45971</v>
      </c>
      <c r="C83" s="35">
        <f t="shared" si="2"/>
        <v>322.68333332999998</v>
      </c>
      <c r="D83" s="36">
        <f t="shared" si="3"/>
        <v>-629.98333331999993</v>
      </c>
      <c r="E83" s="48">
        <f t="shared" si="5"/>
        <v>-17.083333329999999</v>
      </c>
      <c r="F83" s="30">
        <f t="shared" si="5"/>
        <v>-15.03333333</v>
      </c>
      <c r="G83" s="30">
        <f t="shared" si="5"/>
        <v>-41</v>
      </c>
      <c r="H83" s="30">
        <f t="shared" si="5"/>
        <v>-41</v>
      </c>
      <c r="I83" s="30">
        <f t="shared" si="5"/>
        <v>-41</v>
      </c>
      <c r="J83" s="30">
        <f t="shared" si="5"/>
        <v>-41</v>
      </c>
      <c r="K83" s="30">
        <f t="shared" si="5"/>
        <v>-76</v>
      </c>
      <c r="L83" s="30">
        <f t="shared" si="5"/>
        <v>-76</v>
      </c>
      <c r="M83" s="30">
        <f t="shared" si="5"/>
        <v>-76</v>
      </c>
      <c r="N83" s="30">
        <f t="shared" si="5"/>
        <v>-92.433333329999996</v>
      </c>
      <c r="O83" s="30">
        <f t="shared" si="5"/>
        <v>-41</v>
      </c>
      <c r="P83" s="30">
        <f t="shared" si="5"/>
        <v>-41</v>
      </c>
      <c r="Q83" s="30">
        <f t="shared" si="5"/>
        <v>-31.43333333</v>
      </c>
      <c r="R83" s="30">
        <f t="shared" si="5"/>
        <v>30.25</v>
      </c>
      <c r="S83" s="30">
        <f t="shared" si="5"/>
        <v>58.6</v>
      </c>
      <c r="T83" s="30">
        <f t="shared" si="5"/>
        <v>76.333333330000002</v>
      </c>
      <c r="U83" s="30">
        <f t="shared" si="5"/>
        <v>43</v>
      </c>
      <c r="V83" s="30">
        <f t="shared" si="5"/>
        <v>43</v>
      </c>
      <c r="W83" s="30">
        <f t="shared" si="5"/>
        <v>43</v>
      </c>
      <c r="X83" s="30">
        <f t="shared" si="5"/>
        <v>28.5</v>
      </c>
      <c r="Y83" s="30">
        <f t="shared" si="5"/>
        <v>0</v>
      </c>
      <c r="Z83" s="30">
        <f t="shared" si="5"/>
        <v>0</v>
      </c>
      <c r="AA83" s="30">
        <f t="shared" si="5"/>
        <v>0</v>
      </c>
      <c r="AB83" s="31">
        <f t="shared" si="5"/>
        <v>0</v>
      </c>
    </row>
    <row r="84" spans="1:28" ht="15.75" x14ac:dyDescent="0.25">
      <c r="A84" s="23"/>
      <c r="B84" s="32">
        <v>45972</v>
      </c>
      <c r="C84" s="35">
        <f t="shared" si="2"/>
        <v>78.483333330000008</v>
      </c>
      <c r="D84" s="36">
        <f t="shared" si="3"/>
        <v>-539.71666667</v>
      </c>
      <c r="E84" s="48">
        <f t="shared" si="5"/>
        <v>0</v>
      </c>
      <c r="F84" s="30">
        <f t="shared" si="5"/>
        <v>0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-19.81666667</v>
      </c>
      <c r="K84" s="30">
        <f t="shared" si="5"/>
        <v>-41</v>
      </c>
      <c r="L84" s="30">
        <f t="shared" si="5"/>
        <v>-41</v>
      </c>
      <c r="M84" s="30">
        <f t="shared" si="5"/>
        <v>-78</v>
      </c>
      <c r="N84" s="30">
        <f t="shared" si="5"/>
        <v>-78</v>
      </c>
      <c r="O84" s="30">
        <f t="shared" si="5"/>
        <v>-23.233333330000001</v>
      </c>
      <c r="P84" s="30">
        <f t="shared" si="5"/>
        <v>0</v>
      </c>
      <c r="Q84" s="30">
        <f t="shared" si="5"/>
        <v>35.283333329999998</v>
      </c>
      <c r="R84" s="30">
        <f t="shared" si="5"/>
        <v>39</v>
      </c>
      <c r="S84" s="30">
        <f t="shared" si="5"/>
        <v>4.2</v>
      </c>
      <c r="T84" s="30">
        <f t="shared" si="5"/>
        <v>0</v>
      </c>
      <c r="U84" s="30">
        <f t="shared" si="5"/>
        <v>0</v>
      </c>
      <c r="V84" s="30">
        <f t="shared" si="5"/>
        <v>-18.666666670000001</v>
      </c>
      <c r="W84" s="30">
        <f t="shared" si="5"/>
        <v>-40</v>
      </c>
      <c r="X84" s="30">
        <f t="shared" si="5"/>
        <v>-40</v>
      </c>
      <c r="Y84" s="30">
        <f t="shared" si="5"/>
        <v>-40</v>
      </c>
      <c r="Z84" s="30">
        <f t="shared" si="5"/>
        <v>-40</v>
      </c>
      <c r="AA84" s="30">
        <f t="shared" si="5"/>
        <v>-40</v>
      </c>
      <c r="AB84" s="31">
        <f t="shared" si="5"/>
        <v>-40</v>
      </c>
    </row>
    <row r="85" spans="1:28" ht="15.75" x14ac:dyDescent="0.25">
      <c r="A85" s="23"/>
      <c r="B85" s="32">
        <v>45973</v>
      </c>
      <c r="C85" s="35">
        <f t="shared" si="2"/>
        <v>71.75</v>
      </c>
      <c r="D85" s="36">
        <f t="shared" si="3"/>
        <v>-407.56666666000001</v>
      </c>
      <c r="E85" s="48">
        <f t="shared" si="5"/>
        <v>0</v>
      </c>
      <c r="F85" s="30">
        <f t="shared" si="5"/>
        <v>-23.783333330000001</v>
      </c>
      <c r="G85" s="30">
        <f t="shared" si="5"/>
        <v>-41</v>
      </c>
      <c r="H85" s="30">
        <f t="shared" si="5"/>
        <v>-41</v>
      </c>
      <c r="I85" s="30">
        <f t="shared" si="5"/>
        <v>-41</v>
      </c>
      <c r="J85" s="30">
        <f t="shared" si="5"/>
        <v>-18.45</v>
      </c>
      <c r="K85" s="30">
        <f t="shared" si="5"/>
        <v>-13.33333333</v>
      </c>
      <c r="L85" s="30">
        <f t="shared" si="5"/>
        <v>0</v>
      </c>
      <c r="M85" s="30">
        <f t="shared" si="5"/>
        <v>0</v>
      </c>
      <c r="N85" s="30">
        <f t="shared" si="5"/>
        <v>-41</v>
      </c>
      <c r="O85" s="30">
        <f t="shared" si="5"/>
        <v>-41</v>
      </c>
      <c r="P85" s="30">
        <f t="shared" si="5"/>
        <v>-24</v>
      </c>
      <c r="Q85" s="30">
        <f t="shared" si="5"/>
        <v>-41</v>
      </c>
      <c r="R85" s="30">
        <f t="shared" si="5"/>
        <v>-41</v>
      </c>
      <c r="S85" s="30">
        <f t="shared" si="5"/>
        <v>-41</v>
      </c>
      <c r="T85" s="30">
        <f t="shared" ref="T85:AB85" si="6">T15+T50</f>
        <v>0</v>
      </c>
      <c r="U85" s="30">
        <f t="shared" si="6"/>
        <v>0</v>
      </c>
      <c r="V85" s="30">
        <f t="shared" si="6"/>
        <v>0</v>
      </c>
      <c r="W85" s="30">
        <f t="shared" si="6"/>
        <v>0</v>
      </c>
      <c r="X85" s="30">
        <f t="shared" si="6"/>
        <v>0</v>
      </c>
      <c r="Y85" s="30">
        <f t="shared" si="6"/>
        <v>0</v>
      </c>
      <c r="Z85" s="30">
        <f t="shared" si="6"/>
        <v>21</v>
      </c>
      <c r="AA85" s="30">
        <f t="shared" si="6"/>
        <v>9.75</v>
      </c>
      <c r="AB85" s="31">
        <f t="shared" si="6"/>
        <v>41</v>
      </c>
    </row>
    <row r="86" spans="1:28" ht="15.75" x14ac:dyDescent="0.25">
      <c r="A86" s="23"/>
      <c r="B86" s="32">
        <v>45974</v>
      </c>
      <c r="C86" s="35">
        <f t="shared" si="2"/>
        <v>286.78333332000005</v>
      </c>
      <c r="D86" s="36">
        <f t="shared" si="3"/>
        <v>-110.38333333</v>
      </c>
      <c r="E86" s="48">
        <f t="shared" ref="E86:AB96" si="7">E16+E51</f>
        <v>14</v>
      </c>
      <c r="F86" s="30">
        <f t="shared" si="7"/>
        <v>0</v>
      </c>
      <c r="G86" s="30">
        <f t="shared" si="7"/>
        <v>0</v>
      </c>
      <c r="H86" s="30">
        <f t="shared" si="7"/>
        <v>0</v>
      </c>
      <c r="I86" s="30">
        <f t="shared" si="7"/>
        <v>0</v>
      </c>
      <c r="J86" s="30">
        <f t="shared" si="7"/>
        <v>0</v>
      </c>
      <c r="K86" s="30">
        <f t="shared" si="7"/>
        <v>0</v>
      </c>
      <c r="L86" s="30">
        <f t="shared" si="7"/>
        <v>30.333333329999999</v>
      </c>
      <c r="M86" s="30">
        <f t="shared" si="7"/>
        <v>13.200000000000001</v>
      </c>
      <c r="N86" s="30">
        <f t="shared" si="7"/>
        <v>-40</v>
      </c>
      <c r="O86" s="30">
        <f t="shared" si="7"/>
        <v>0</v>
      </c>
      <c r="P86" s="30">
        <f t="shared" si="7"/>
        <v>0</v>
      </c>
      <c r="Q86" s="30">
        <f t="shared" si="7"/>
        <v>0</v>
      </c>
      <c r="R86" s="30">
        <f t="shared" si="7"/>
        <v>-41</v>
      </c>
      <c r="S86" s="30">
        <f t="shared" si="7"/>
        <v>-29.383333329999999</v>
      </c>
      <c r="T86" s="30">
        <f t="shared" si="7"/>
        <v>11.58333333</v>
      </c>
      <c r="U86" s="30">
        <f t="shared" si="7"/>
        <v>0</v>
      </c>
      <c r="V86" s="30">
        <f t="shared" si="7"/>
        <v>12.5</v>
      </c>
      <c r="W86" s="30">
        <f t="shared" si="7"/>
        <v>25</v>
      </c>
      <c r="X86" s="30">
        <f t="shared" si="7"/>
        <v>25</v>
      </c>
      <c r="Y86" s="30">
        <f t="shared" si="7"/>
        <v>25</v>
      </c>
      <c r="Z86" s="30">
        <f t="shared" si="7"/>
        <v>55.933333330000004</v>
      </c>
      <c r="AA86" s="30">
        <f t="shared" si="7"/>
        <v>41</v>
      </c>
      <c r="AB86" s="31">
        <f t="shared" si="7"/>
        <v>33.233333330000001</v>
      </c>
    </row>
    <row r="87" spans="1:28" ht="15.75" x14ac:dyDescent="0.25">
      <c r="A87" s="23"/>
      <c r="B87" s="32">
        <v>45975</v>
      </c>
      <c r="C87" s="35">
        <f t="shared" si="2"/>
        <v>28.516666669999999</v>
      </c>
      <c r="D87" s="36">
        <f t="shared" si="3"/>
        <v>-450.23333333000005</v>
      </c>
      <c r="E87" s="29">
        <f t="shared" si="7"/>
        <v>6.65</v>
      </c>
      <c r="F87" s="30">
        <f t="shared" si="7"/>
        <v>0</v>
      </c>
      <c r="G87" s="30">
        <f t="shared" si="7"/>
        <v>-23.333333329999999</v>
      </c>
      <c r="H87" s="30">
        <f t="shared" si="7"/>
        <v>-40</v>
      </c>
      <c r="I87" s="30">
        <f t="shared" si="7"/>
        <v>-30</v>
      </c>
      <c r="J87" s="30">
        <f t="shared" si="7"/>
        <v>-38</v>
      </c>
      <c r="K87" s="30">
        <f t="shared" si="7"/>
        <v>-32.666666669999998</v>
      </c>
      <c r="L87" s="30">
        <f t="shared" si="7"/>
        <v>21.866666670000001</v>
      </c>
      <c r="M87" s="30">
        <f t="shared" si="7"/>
        <v>-19</v>
      </c>
      <c r="N87" s="30">
        <f t="shared" si="7"/>
        <v>-34.333333330000002</v>
      </c>
      <c r="O87" s="30">
        <f t="shared" si="7"/>
        <v>-41</v>
      </c>
      <c r="P87" s="30">
        <f t="shared" si="7"/>
        <v>-41</v>
      </c>
      <c r="Q87" s="30">
        <f t="shared" si="7"/>
        <v>-41</v>
      </c>
      <c r="R87" s="30">
        <f t="shared" si="7"/>
        <v>-41</v>
      </c>
      <c r="S87" s="30">
        <f t="shared" si="7"/>
        <v>-68.900000000000006</v>
      </c>
      <c r="T87" s="30">
        <f t="shared" si="7"/>
        <v>0</v>
      </c>
      <c r="U87" s="30">
        <f t="shared" si="7"/>
        <v>0</v>
      </c>
      <c r="V87" s="30">
        <f t="shared" si="7"/>
        <v>0</v>
      </c>
      <c r="W87" s="30">
        <f t="shared" si="7"/>
        <v>0</v>
      </c>
      <c r="X87" s="30">
        <f t="shared" si="7"/>
        <v>0</v>
      </c>
      <c r="Y87" s="30">
        <f t="shared" si="7"/>
        <v>0</v>
      </c>
      <c r="Z87" s="30">
        <f t="shared" si="7"/>
        <v>0</v>
      </c>
      <c r="AA87" s="30">
        <f t="shared" si="7"/>
        <v>0</v>
      </c>
      <c r="AB87" s="31">
        <f t="shared" si="7"/>
        <v>0</v>
      </c>
    </row>
    <row r="88" spans="1:28" ht="15.75" x14ac:dyDescent="0.25">
      <c r="A88" s="23"/>
      <c r="B88" s="32">
        <v>45976</v>
      </c>
      <c r="C88" s="35">
        <f t="shared" si="2"/>
        <v>224.6</v>
      </c>
      <c r="D88" s="36">
        <f t="shared" si="3"/>
        <v>-107.05</v>
      </c>
      <c r="E88" s="48">
        <f t="shared" si="7"/>
        <v>0</v>
      </c>
      <c r="F88" s="30">
        <f t="shared" si="7"/>
        <v>0</v>
      </c>
      <c r="G88" s="30">
        <f t="shared" si="7"/>
        <v>0</v>
      </c>
      <c r="H88" s="30">
        <f t="shared" si="7"/>
        <v>0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0</v>
      </c>
      <c r="M88" s="30">
        <f t="shared" si="7"/>
        <v>0</v>
      </c>
      <c r="N88" s="30">
        <f t="shared" si="7"/>
        <v>0</v>
      </c>
      <c r="O88" s="30">
        <f t="shared" si="7"/>
        <v>-22</v>
      </c>
      <c r="P88" s="30">
        <f t="shared" si="7"/>
        <v>0</v>
      </c>
      <c r="Q88" s="30">
        <f t="shared" si="7"/>
        <v>-40</v>
      </c>
      <c r="R88" s="30">
        <f t="shared" si="7"/>
        <v>-40</v>
      </c>
      <c r="S88" s="30">
        <f t="shared" si="7"/>
        <v>-5.0500000000000007</v>
      </c>
      <c r="T88" s="30">
        <f t="shared" si="7"/>
        <v>9.4499999999999993</v>
      </c>
      <c r="U88" s="30">
        <f t="shared" si="7"/>
        <v>0</v>
      </c>
      <c r="V88" s="30">
        <f t="shared" si="7"/>
        <v>17.149999999999999</v>
      </c>
      <c r="W88" s="30">
        <f t="shared" si="7"/>
        <v>21</v>
      </c>
      <c r="X88" s="30">
        <f t="shared" si="7"/>
        <v>21</v>
      </c>
      <c r="Y88" s="30">
        <f t="shared" si="7"/>
        <v>27</v>
      </c>
      <c r="Z88" s="30">
        <f t="shared" si="7"/>
        <v>27</v>
      </c>
      <c r="AA88" s="30">
        <f t="shared" si="7"/>
        <v>41</v>
      </c>
      <c r="AB88" s="31">
        <f t="shared" si="7"/>
        <v>61</v>
      </c>
    </row>
    <row r="89" spans="1:28" ht="15.75" x14ac:dyDescent="0.25">
      <c r="A89" s="23"/>
      <c r="B89" s="32">
        <v>45977</v>
      </c>
      <c r="C89" s="35">
        <f t="shared" si="2"/>
        <v>280.84999999999997</v>
      </c>
      <c r="D89" s="36">
        <f t="shared" si="3"/>
        <v>0</v>
      </c>
      <c r="E89" s="48">
        <f t="shared" si="7"/>
        <v>21</v>
      </c>
      <c r="F89" s="30">
        <f t="shared" si="7"/>
        <v>21</v>
      </c>
      <c r="G89" s="30">
        <f t="shared" si="7"/>
        <v>9.5833333300000003</v>
      </c>
      <c r="H89" s="30">
        <f t="shared" si="7"/>
        <v>0</v>
      </c>
      <c r="I89" s="30">
        <f t="shared" si="7"/>
        <v>0</v>
      </c>
      <c r="J89" s="30">
        <f t="shared" si="7"/>
        <v>0</v>
      </c>
      <c r="K89" s="30">
        <f t="shared" si="7"/>
        <v>0</v>
      </c>
      <c r="L89" s="30">
        <f t="shared" si="7"/>
        <v>0</v>
      </c>
      <c r="M89" s="30">
        <f t="shared" si="7"/>
        <v>0</v>
      </c>
      <c r="N89" s="30">
        <f t="shared" si="7"/>
        <v>13.8</v>
      </c>
      <c r="O89" s="30">
        <f t="shared" si="7"/>
        <v>21</v>
      </c>
      <c r="P89" s="30">
        <f t="shared" si="7"/>
        <v>17</v>
      </c>
      <c r="Q89" s="30">
        <f t="shared" si="7"/>
        <v>17</v>
      </c>
      <c r="R89" s="30">
        <f t="shared" si="7"/>
        <v>41</v>
      </c>
      <c r="S89" s="30">
        <f t="shared" si="7"/>
        <v>41</v>
      </c>
      <c r="T89" s="30">
        <f t="shared" si="7"/>
        <v>16.766666669999999</v>
      </c>
      <c r="U89" s="30">
        <f t="shared" si="7"/>
        <v>1</v>
      </c>
      <c r="V89" s="30">
        <f t="shared" si="7"/>
        <v>1</v>
      </c>
      <c r="W89" s="30">
        <f t="shared" si="7"/>
        <v>1</v>
      </c>
      <c r="X89" s="30">
        <f t="shared" si="7"/>
        <v>1</v>
      </c>
      <c r="Y89" s="30">
        <f t="shared" si="7"/>
        <v>1</v>
      </c>
      <c r="Z89" s="30">
        <f t="shared" si="7"/>
        <v>21</v>
      </c>
      <c r="AA89" s="30">
        <f t="shared" si="7"/>
        <v>21</v>
      </c>
      <c r="AB89" s="31">
        <f t="shared" si="7"/>
        <v>14.7</v>
      </c>
    </row>
    <row r="90" spans="1:28" ht="15.75" x14ac:dyDescent="0.25">
      <c r="A90" s="23"/>
      <c r="B90" s="32">
        <v>45978</v>
      </c>
      <c r="C90" s="35">
        <f t="shared" si="2"/>
        <v>12.983333330000001</v>
      </c>
      <c r="D90" s="36">
        <f t="shared" si="3"/>
        <v>-159.74999999999997</v>
      </c>
      <c r="E90" s="48">
        <f t="shared" si="7"/>
        <v>0</v>
      </c>
      <c r="F90" s="30">
        <f t="shared" si="7"/>
        <v>0</v>
      </c>
      <c r="G90" s="30">
        <f t="shared" si="7"/>
        <v>-2.6666666700000001</v>
      </c>
      <c r="H90" s="30">
        <f t="shared" si="7"/>
        <v>-40</v>
      </c>
      <c r="I90" s="30">
        <f t="shared" si="7"/>
        <v>-35.333333330000002</v>
      </c>
      <c r="J90" s="30">
        <f t="shared" si="7"/>
        <v>0</v>
      </c>
      <c r="K90" s="30">
        <f t="shared" si="7"/>
        <v>0</v>
      </c>
      <c r="L90" s="30">
        <f t="shared" si="7"/>
        <v>0</v>
      </c>
      <c r="M90" s="30">
        <f t="shared" si="7"/>
        <v>0</v>
      </c>
      <c r="N90" s="30">
        <f t="shared" si="7"/>
        <v>-10.41666667</v>
      </c>
      <c r="O90" s="30">
        <f t="shared" si="7"/>
        <v>-40</v>
      </c>
      <c r="P90" s="30">
        <f t="shared" si="7"/>
        <v>-31.333333329999999</v>
      </c>
      <c r="Q90" s="30">
        <f t="shared" si="7"/>
        <v>0</v>
      </c>
      <c r="R90" s="30">
        <f t="shared" si="7"/>
        <v>12.983333330000001</v>
      </c>
      <c r="S90" s="30">
        <f t="shared" si="7"/>
        <v>0</v>
      </c>
      <c r="T90" s="30">
        <f t="shared" si="7"/>
        <v>0</v>
      </c>
      <c r="U90" s="30">
        <f t="shared" si="7"/>
        <v>0</v>
      </c>
      <c r="V90" s="30">
        <f t="shared" si="7"/>
        <v>0</v>
      </c>
      <c r="W90" s="30">
        <f t="shared" si="7"/>
        <v>0</v>
      </c>
      <c r="X90" s="30">
        <f t="shared" si="7"/>
        <v>0</v>
      </c>
      <c r="Y90" s="30">
        <f t="shared" si="7"/>
        <v>0</v>
      </c>
      <c r="Z90" s="30">
        <f t="shared" si="7"/>
        <v>0</v>
      </c>
      <c r="AA90" s="30">
        <f t="shared" si="7"/>
        <v>0</v>
      </c>
      <c r="AB90" s="31">
        <f t="shared" si="7"/>
        <v>0</v>
      </c>
    </row>
    <row r="91" spans="1:28" ht="15.75" x14ac:dyDescent="0.25">
      <c r="A91" s="23"/>
      <c r="B91" s="32">
        <v>45979</v>
      </c>
      <c r="C91" s="35">
        <f t="shared" si="2"/>
        <v>185.33333333000002</v>
      </c>
      <c r="D91" s="36">
        <f t="shared" si="3"/>
        <v>-170.18333332999998</v>
      </c>
      <c r="E91" s="48">
        <f t="shared" si="7"/>
        <v>0</v>
      </c>
      <c r="F91" s="30">
        <f t="shared" si="7"/>
        <v>0</v>
      </c>
      <c r="G91" s="30">
        <f t="shared" si="7"/>
        <v>0</v>
      </c>
      <c r="H91" s="30">
        <f t="shared" si="7"/>
        <v>0</v>
      </c>
      <c r="I91" s="30">
        <f t="shared" si="7"/>
        <v>0</v>
      </c>
      <c r="J91" s="30">
        <f t="shared" si="7"/>
        <v>-11.4</v>
      </c>
      <c r="K91" s="30">
        <f t="shared" si="7"/>
        <v>-25.2</v>
      </c>
      <c r="L91" s="30">
        <f t="shared" si="7"/>
        <v>0</v>
      </c>
      <c r="M91" s="30">
        <f t="shared" si="7"/>
        <v>9.75</v>
      </c>
      <c r="N91" s="30">
        <f t="shared" si="7"/>
        <v>39</v>
      </c>
      <c r="O91" s="30">
        <f t="shared" si="7"/>
        <v>0</v>
      </c>
      <c r="P91" s="30">
        <f t="shared" si="7"/>
        <v>-5.25</v>
      </c>
      <c r="Q91" s="30">
        <f t="shared" si="7"/>
        <v>-35</v>
      </c>
      <c r="R91" s="30">
        <f t="shared" si="7"/>
        <v>72.583333330000002</v>
      </c>
      <c r="S91" s="30">
        <f t="shared" si="7"/>
        <v>28</v>
      </c>
      <c r="T91" s="30">
        <f t="shared" si="7"/>
        <v>28</v>
      </c>
      <c r="U91" s="30">
        <f t="shared" si="7"/>
        <v>8</v>
      </c>
      <c r="V91" s="30">
        <f t="shared" si="7"/>
        <v>0</v>
      </c>
      <c r="W91" s="30">
        <f t="shared" si="7"/>
        <v>0</v>
      </c>
      <c r="X91" s="30">
        <f t="shared" si="7"/>
        <v>0</v>
      </c>
      <c r="Y91" s="30">
        <f t="shared" si="7"/>
        <v>-10.5</v>
      </c>
      <c r="Z91" s="30">
        <f t="shared" si="7"/>
        <v>-35</v>
      </c>
      <c r="AA91" s="30">
        <f t="shared" si="7"/>
        <v>-35</v>
      </c>
      <c r="AB91" s="31">
        <f t="shared" si="7"/>
        <v>-12.83333333</v>
      </c>
    </row>
    <row r="92" spans="1:28" ht="15.75" x14ac:dyDescent="0.25">
      <c r="A92" s="23"/>
      <c r="B92" s="32">
        <v>45980</v>
      </c>
      <c r="C92" s="35">
        <f t="shared" si="2"/>
        <v>31</v>
      </c>
      <c r="D92" s="36">
        <f t="shared" si="3"/>
        <v>-528.4</v>
      </c>
      <c r="E92" s="48">
        <f t="shared" si="7"/>
        <v>0</v>
      </c>
      <c r="F92" s="30">
        <f t="shared" si="7"/>
        <v>0</v>
      </c>
      <c r="G92" s="30">
        <f t="shared" si="7"/>
        <v>-8.75</v>
      </c>
      <c r="H92" s="30">
        <f t="shared" si="7"/>
        <v>-35</v>
      </c>
      <c r="I92" s="30">
        <f t="shared" si="7"/>
        <v>-35</v>
      </c>
      <c r="J92" s="30">
        <f t="shared" si="7"/>
        <v>-35</v>
      </c>
      <c r="K92" s="30">
        <f t="shared" si="7"/>
        <v>-30.916666670000001</v>
      </c>
      <c r="L92" s="30">
        <f t="shared" si="7"/>
        <v>0</v>
      </c>
      <c r="M92" s="30">
        <f t="shared" si="7"/>
        <v>-25.083333329999999</v>
      </c>
      <c r="N92" s="30">
        <f t="shared" si="7"/>
        <v>-18.083333329999999</v>
      </c>
      <c r="O92" s="30">
        <f t="shared" si="7"/>
        <v>31</v>
      </c>
      <c r="P92" s="30">
        <f t="shared" si="7"/>
        <v>0</v>
      </c>
      <c r="Q92" s="30">
        <f t="shared" si="7"/>
        <v>0</v>
      </c>
      <c r="R92" s="30">
        <f t="shared" si="7"/>
        <v>0</v>
      </c>
      <c r="S92" s="30">
        <f t="shared" si="7"/>
        <v>0</v>
      </c>
      <c r="T92" s="30">
        <f t="shared" si="7"/>
        <v>0</v>
      </c>
      <c r="U92" s="30">
        <f t="shared" si="7"/>
        <v>-7.4666666700000004</v>
      </c>
      <c r="V92" s="30">
        <f t="shared" si="7"/>
        <v>-51</v>
      </c>
      <c r="W92" s="30">
        <f t="shared" si="7"/>
        <v>-51</v>
      </c>
      <c r="X92" s="30">
        <f t="shared" si="7"/>
        <v>-51</v>
      </c>
      <c r="Y92" s="30">
        <f t="shared" si="7"/>
        <v>-35</v>
      </c>
      <c r="Z92" s="30">
        <f t="shared" si="7"/>
        <v>-35</v>
      </c>
      <c r="AA92" s="30">
        <f t="shared" si="7"/>
        <v>-68.166666669999998</v>
      </c>
      <c r="AB92" s="31">
        <f t="shared" si="7"/>
        <v>-41.933333330000004</v>
      </c>
    </row>
    <row r="93" spans="1:28" ht="15.75" x14ac:dyDescent="0.25">
      <c r="A93" s="23"/>
      <c r="B93" s="32">
        <v>45981</v>
      </c>
      <c r="C93" s="35">
        <f t="shared" si="2"/>
        <v>30.1</v>
      </c>
      <c r="D93" s="36">
        <f t="shared" si="3"/>
        <v>-416.10000000999997</v>
      </c>
      <c r="E93" s="48">
        <f t="shared" si="7"/>
        <v>-10.5</v>
      </c>
      <c r="F93" s="30">
        <f t="shared" si="7"/>
        <v>0</v>
      </c>
      <c r="G93" s="30">
        <f t="shared" si="7"/>
        <v>0</v>
      </c>
      <c r="H93" s="30">
        <f t="shared" si="7"/>
        <v>0</v>
      </c>
      <c r="I93" s="30">
        <f t="shared" si="7"/>
        <v>0</v>
      </c>
      <c r="J93" s="30">
        <f t="shared" si="7"/>
        <v>-28.2</v>
      </c>
      <c r="K93" s="30">
        <f t="shared" si="7"/>
        <v>-9</v>
      </c>
      <c r="L93" s="30">
        <f t="shared" si="7"/>
        <v>0</v>
      </c>
      <c r="M93" s="30">
        <f t="shared" si="7"/>
        <v>0</v>
      </c>
      <c r="N93" s="30">
        <f t="shared" si="7"/>
        <v>0</v>
      </c>
      <c r="O93" s="30">
        <f t="shared" si="7"/>
        <v>15.05</v>
      </c>
      <c r="P93" s="30">
        <f t="shared" si="7"/>
        <v>15.05</v>
      </c>
      <c r="Q93" s="30">
        <f t="shared" si="7"/>
        <v>-15.16666667</v>
      </c>
      <c r="R93" s="30">
        <f t="shared" si="7"/>
        <v>-46.666666669999998</v>
      </c>
      <c r="S93" s="30">
        <f t="shared" si="7"/>
        <v>-32</v>
      </c>
      <c r="T93" s="30">
        <f t="shared" si="7"/>
        <v>-32</v>
      </c>
      <c r="U93" s="30">
        <f t="shared" si="7"/>
        <v>-33.6</v>
      </c>
      <c r="V93" s="30">
        <f t="shared" si="7"/>
        <v>0</v>
      </c>
      <c r="W93" s="30">
        <f t="shared" si="7"/>
        <v>-19.8</v>
      </c>
      <c r="X93" s="30">
        <f t="shared" si="7"/>
        <v>-61</v>
      </c>
      <c r="Y93" s="30">
        <f t="shared" si="7"/>
        <v>-71</v>
      </c>
      <c r="Z93" s="30">
        <f t="shared" si="7"/>
        <v>-35</v>
      </c>
      <c r="AA93" s="30">
        <f t="shared" si="7"/>
        <v>-22.166666670000001</v>
      </c>
      <c r="AB93" s="31">
        <f t="shared" si="7"/>
        <v>0</v>
      </c>
    </row>
    <row r="94" spans="1:28" ht="15.75" x14ac:dyDescent="0.25">
      <c r="A94" s="23"/>
      <c r="B94" s="32">
        <v>45982</v>
      </c>
      <c r="C94" s="35">
        <f t="shared" si="2"/>
        <v>99.550000009999991</v>
      </c>
      <c r="D94" s="36">
        <f t="shared" si="3"/>
        <v>-455.18333333000004</v>
      </c>
      <c r="E94" s="48">
        <f t="shared" si="7"/>
        <v>0</v>
      </c>
      <c r="F94" s="30">
        <f t="shared" si="7"/>
        <v>0</v>
      </c>
      <c r="G94" s="30">
        <f t="shared" si="7"/>
        <v>0</v>
      </c>
      <c r="H94" s="30">
        <f t="shared" si="7"/>
        <v>0</v>
      </c>
      <c r="I94" s="30">
        <f t="shared" si="7"/>
        <v>12.91666667</v>
      </c>
      <c r="J94" s="30">
        <f t="shared" si="7"/>
        <v>27</v>
      </c>
      <c r="K94" s="30">
        <f t="shared" si="7"/>
        <v>9</v>
      </c>
      <c r="L94" s="30">
        <f t="shared" si="7"/>
        <v>8.8666666700000007</v>
      </c>
      <c r="M94" s="30">
        <f t="shared" si="7"/>
        <v>24.266666669999999</v>
      </c>
      <c r="N94" s="30">
        <f t="shared" si="7"/>
        <v>0</v>
      </c>
      <c r="O94" s="30">
        <f t="shared" si="7"/>
        <v>-7.5666666700000018</v>
      </c>
      <c r="P94" s="30">
        <f t="shared" si="7"/>
        <v>17.5</v>
      </c>
      <c r="Q94" s="30">
        <f t="shared" si="7"/>
        <v>-26.25</v>
      </c>
      <c r="R94" s="30">
        <f t="shared" si="7"/>
        <v>-51</v>
      </c>
      <c r="S94" s="30">
        <f t="shared" si="7"/>
        <v>-46.2</v>
      </c>
      <c r="T94" s="30">
        <f t="shared" si="7"/>
        <v>0</v>
      </c>
      <c r="U94" s="30">
        <f t="shared" si="7"/>
        <v>0</v>
      </c>
      <c r="V94" s="30">
        <f t="shared" si="7"/>
        <v>0</v>
      </c>
      <c r="W94" s="30">
        <f t="shared" si="7"/>
        <v>-6.93333333</v>
      </c>
      <c r="X94" s="30">
        <f t="shared" si="7"/>
        <v>-32</v>
      </c>
      <c r="Y94" s="30">
        <f t="shared" si="7"/>
        <v>-67</v>
      </c>
      <c r="Z94" s="30">
        <f t="shared" si="7"/>
        <v>-51</v>
      </c>
      <c r="AA94" s="30">
        <f t="shared" si="7"/>
        <v>-78.233333329999994</v>
      </c>
      <c r="AB94" s="31">
        <f t="shared" si="7"/>
        <v>-89</v>
      </c>
    </row>
    <row r="95" spans="1:28" ht="15.75" x14ac:dyDescent="0.25">
      <c r="A95" s="23"/>
      <c r="B95" s="32">
        <v>45983</v>
      </c>
      <c r="C95" s="35">
        <f t="shared" si="2"/>
        <v>47.4</v>
      </c>
      <c r="D95" s="36">
        <f t="shared" si="3"/>
        <v>-616.59999999999991</v>
      </c>
      <c r="E95" s="48">
        <f t="shared" si="7"/>
        <v>-36</v>
      </c>
      <c r="F95" s="30">
        <f t="shared" si="7"/>
        <v>-35</v>
      </c>
      <c r="G95" s="30">
        <f t="shared" si="7"/>
        <v>0</v>
      </c>
      <c r="H95" s="30">
        <f t="shared" si="7"/>
        <v>0</v>
      </c>
      <c r="I95" s="30">
        <f t="shared" si="7"/>
        <v>-15</v>
      </c>
      <c r="J95" s="30">
        <f t="shared" si="7"/>
        <v>-36</v>
      </c>
      <c r="K95" s="30">
        <f t="shared" si="7"/>
        <v>-36</v>
      </c>
      <c r="L95" s="30">
        <f t="shared" si="7"/>
        <v>-36</v>
      </c>
      <c r="M95" s="30">
        <f t="shared" si="7"/>
        <v>-36</v>
      </c>
      <c r="N95" s="30">
        <f t="shared" si="7"/>
        <v>-36</v>
      </c>
      <c r="O95" s="30">
        <f t="shared" si="7"/>
        <v>-36</v>
      </c>
      <c r="P95" s="30">
        <f t="shared" si="7"/>
        <v>-36</v>
      </c>
      <c r="Q95" s="30">
        <f t="shared" si="7"/>
        <v>-10.199999999999999</v>
      </c>
      <c r="R95" s="30">
        <f t="shared" si="7"/>
        <v>26.4</v>
      </c>
      <c r="S95" s="30">
        <f t="shared" si="7"/>
        <v>21</v>
      </c>
      <c r="T95" s="30">
        <f t="shared" si="7"/>
        <v>0</v>
      </c>
      <c r="U95" s="30">
        <f t="shared" si="7"/>
        <v>0</v>
      </c>
      <c r="V95" s="30">
        <f t="shared" si="7"/>
        <v>-31.4</v>
      </c>
      <c r="W95" s="30">
        <f t="shared" si="7"/>
        <v>-54</v>
      </c>
      <c r="X95" s="30">
        <f t="shared" si="7"/>
        <v>-40</v>
      </c>
      <c r="Y95" s="30">
        <f t="shared" si="7"/>
        <v>-35</v>
      </c>
      <c r="Z95" s="30">
        <f t="shared" si="7"/>
        <v>-36</v>
      </c>
      <c r="AA95" s="30">
        <f t="shared" si="7"/>
        <v>-36</v>
      </c>
      <c r="AB95" s="31">
        <f t="shared" si="7"/>
        <v>-36</v>
      </c>
    </row>
    <row r="96" spans="1:28" ht="15.75" x14ac:dyDescent="0.25">
      <c r="A96" s="23"/>
      <c r="B96" s="32">
        <v>45984</v>
      </c>
      <c r="C96" s="35">
        <f t="shared" si="2"/>
        <v>33.25</v>
      </c>
      <c r="D96" s="36">
        <f t="shared" si="3"/>
        <v>-763.23333333000005</v>
      </c>
      <c r="E96" s="48">
        <f t="shared" si="7"/>
        <v>-37</v>
      </c>
      <c r="F96" s="30">
        <f t="shared" si="7"/>
        <v>-36</v>
      </c>
      <c r="G96" s="30">
        <f t="shared" si="7"/>
        <v>-36</v>
      </c>
      <c r="H96" s="30">
        <f t="shared" si="7"/>
        <v>-11.55</v>
      </c>
      <c r="I96" s="30">
        <f t="shared" si="7"/>
        <v>-21</v>
      </c>
      <c r="J96" s="30">
        <f t="shared" si="7"/>
        <v>-31</v>
      </c>
      <c r="K96" s="30">
        <f t="shared" si="7"/>
        <v>-31</v>
      </c>
      <c r="L96" s="30">
        <f t="shared" si="7"/>
        <v>-31</v>
      </c>
      <c r="M96" s="30">
        <f t="shared" si="7"/>
        <v>-68</v>
      </c>
      <c r="N96" s="30">
        <f t="shared" si="7"/>
        <v>-73</v>
      </c>
      <c r="O96" s="30">
        <f t="shared" si="7"/>
        <v>-47.45</v>
      </c>
      <c r="P96" s="30">
        <f t="shared" si="7"/>
        <v>33.25</v>
      </c>
      <c r="Q96" s="30">
        <f t="shared" si="7"/>
        <v>-39.950000000000003</v>
      </c>
      <c r="R96" s="30">
        <f t="shared" si="7"/>
        <v>-66.650000000000006</v>
      </c>
      <c r="S96" s="30">
        <f t="shared" si="7"/>
        <v>-85</v>
      </c>
      <c r="T96" s="30">
        <f t="shared" ref="T96:AB96" si="8">T26+T61</f>
        <v>-61.133333329999999</v>
      </c>
      <c r="U96" s="30">
        <f t="shared" si="8"/>
        <v>-8.1666666699999997</v>
      </c>
      <c r="V96" s="30">
        <f t="shared" si="8"/>
        <v>0</v>
      </c>
      <c r="W96" s="30">
        <f t="shared" si="8"/>
        <v>0</v>
      </c>
      <c r="X96" s="30">
        <f t="shared" si="8"/>
        <v>0</v>
      </c>
      <c r="Y96" s="30">
        <f t="shared" si="8"/>
        <v>0</v>
      </c>
      <c r="Z96" s="30">
        <f t="shared" si="8"/>
        <v>-9.3333333300000003</v>
      </c>
      <c r="AA96" s="30">
        <f t="shared" si="8"/>
        <v>-35</v>
      </c>
      <c r="AB96" s="31">
        <f t="shared" si="8"/>
        <v>-35</v>
      </c>
    </row>
    <row r="97" spans="1:28" ht="15.75" x14ac:dyDescent="0.25">
      <c r="A97" s="23"/>
      <c r="B97" s="32">
        <v>45985</v>
      </c>
      <c r="C97" s="35">
        <f t="shared" si="2"/>
        <v>0</v>
      </c>
      <c r="D97" s="36">
        <f t="shared" si="3"/>
        <v>-417.46666667</v>
      </c>
      <c r="E97" s="48">
        <f t="shared" ref="E97:AB104" si="9">E27+E62</f>
        <v>-36</v>
      </c>
      <c r="F97" s="30">
        <f t="shared" si="9"/>
        <v>-36</v>
      </c>
      <c r="G97" s="30">
        <f t="shared" si="9"/>
        <v>-36</v>
      </c>
      <c r="H97" s="30">
        <f t="shared" si="9"/>
        <v>-36</v>
      </c>
      <c r="I97" s="30">
        <f t="shared" si="9"/>
        <v>-31</v>
      </c>
      <c r="J97" s="30">
        <f t="shared" si="9"/>
        <v>-31</v>
      </c>
      <c r="K97" s="30">
        <f t="shared" si="9"/>
        <v>-30</v>
      </c>
      <c r="L97" s="30">
        <f t="shared" si="9"/>
        <v>-5</v>
      </c>
      <c r="M97" s="30">
        <f t="shared" si="9"/>
        <v>0</v>
      </c>
      <c r="N97" s="30">
        <f t="shared" si="9"/>
        <v>0</v>
      </c>
      <c r="O97" s="30">
        <f t="shared" si="9"/>
        <v>0</v>
      </c>
      <c r="P97" s="30">
        <f t="shared" si="9"/>
        <v>0</v>
      </c>
      <c r="Q97" s="30">
        <f t="shared" si="9"/>
        <v>-23.8</v>
      </c>
      <c r="R97" s="30">
        <f t="shared" si="9"/>
        <v>-54</v>
      </c>
      <c r="S97" s="30">
        <f t="shared" si="9"/>
        <v>-54</v>
      </c>
      <c r="T97" s="30">
        <f t="shared" si="9"/>
        <v>-20</v>
      </c>
      <c r="U97" s="30">
        <f t="shared" si="9"/>
        <v>-24.666666670000001</v>
      </c>
      <c r="V97" s="30">
        <f t="shared" si="9"/>
        <v>0</v>
      </c>
      <c r="W97" s="30">
        <f t="shared" si="9"/>
        <v>0</v>
      </c>
      <c r="X97" s="30">
        <f t="shared" si="9"/>
        <v>0</v>
      </c>
      <c r="Y97" s="30">
        <f t="shared" si="9"/>
        <v>0</v>
      </c>
      <c r="Z97" s="30">
        <f t="shared" si="9"/>
        <v>0</v>
      </c>
      <c r="AA97" s="30">
        <f t="shared" si="9"/>
        <v>0</v>
      </c>
      <c r="AB97" s="31">
        <f t="shared" si="9"/>
        <v>0</v>
      </c>
    </row>
    <row r="98" spans="1:28" ht="15.75" x14ac:dyDescent="0.25">
      <c r="A98" s="23"/>
      <c r="B98" s="32">
        <v>45986</v>
      </c>
      <c r="C98" s="35">
        <f t="shared" si="2"/>
        <v>578.59999999999991</v>
      </c>
      <c r="D98" s="36">
        <f t="shared" si="3"/>
        <v>0</v>
      </c>
      <c r="E98" s="48">
        <f t="shared" si="9"/>
        <v>10.15</v>
      </c>
      <c r="F98" s="30">
        <f t="shared" si="9"/>
        <v>21</v>
      </c>
      <c r="G98" s="30">
        <f t="shared" si="9"/>
        <v>21</v>
      </c>
      <c r="H98" s="30">
        <f t="shared" si="9"/>
        <v>4.9000000000000004</v>
      </c>
      <c r="I98" s="30">
        <f t="shared" si="9"/>
        <v>0</v>
      </c>
      <c r="J98" s="30">
        <f t="shared" si="9"/>
        <v>0</v>
      </c>
      <c r="K98" s="30">
        <f t="shared" si="9"/>
        <v>2.7666666700000002</v>
      </c>
      <c r="L98" s="30">
        <f t="shared" si="9"/>
        <v>21</v>
      </c>
      <c r="M98" s="30">
        <f t="shared" si="9"/>
        <v>35.200000000000003</v>
      </c>
      <c r="N98" s="30">
        <f t="shared" si="9"/>
        <v>50.666666669999998</v>
      </c>
      <c r="O98" s="30">
        <f t="shared" si="9"/>
        <v>88</v>
      </c>
      <c r="P98" s="30">
        <f t="shared" si="9"/>
        <v>97</v>
      </c>
      <c r="Q98" s="30">
        <f t="shared" si="9"/>
        <v>125</v>
      </c>
      <c r="R98" s="30">
        <f t="shared" si="9"/>
        <v>44.333333330000002</v>
      </c>
      <c r="S98" s="30">
        <f t="shared" si="9"/>
        <v>41</v>
      </c>
      <c r="T98" s="30">
        <f t="shared" si="9"/>
        <v>16.583333329999999</v>
      </c>
      <c r="U98" s="30">
        <f t="shared" si="9"/>
        <v>0</v>
      </c>
      <c r="V98" s="30">
        <f t="shared" si="9"/>
        <v>0</v>
      </c>
      <c r="W98" s="30">
        <f t="shared" si="9"/>
        <v>0</v>
      </c>
      <c r="X98" s="30">
        <f t="shared" si="9"/>
        <v>0</v>
      </c>
      <c r="Y98" s="30">
        <f t="shared" si="9"/>
        <v>0</v>
      </c>
      <c r="Z98" s="30">
        <f t="shared" si="9"/>
        <v>0</v>
      </c>
      <c r="AA98" s="30">
        <f t="shared" si="9"/>
        <v>0</v>
      </c>
      <c r="AB98" s="31">
        <f t="shared" si="9"/>
        <v>0</v>
      </c>
    </row>
    <row r="99" spans="1:28" ht="15.75" x14ac:dyDescent="0.25">
      <c r="A99" s="23"/>
      <c r="B99" s="32">
        <v>45987</v>
      </c>
      <c r="C99" s="35">
        <f t="shared" si="2"/>
        <v>126.18333333</v>
      </c>
      <c r="D99" s="36">
        <f t="shared" si="3"/>
        <v>-357.61666666000002</v>
      </c>
      <c r="E99" s="48">
        <f t="shared" si="9"/>
        <v>0</v>
      </c>
      <c r="F99" s="30">
        <f t="shared" si="9"/>
        <v>0</v>
      </c>
      <c r="G99" s="30">
        <f t="shared" si="9"/>
        <v>-7.5833333300000003</v>
      </c>
      <c r="H99" s="30">
        <f t="shared" si="9"/>
        <v>-35</v>
      </c>
      <c r="I99" s="30">
        <f t="shared" si="9"/>
        <v>-21</v>
      </c>
      <c r="J99" s="30">
        <f t="shared" si="9"/>
        <v>-21</v>
      </c>
      <c r="K99" s="30">
        <f t="shared" si="9"/>
        <v>-25</v>
      </c>
      <c r="L99" s="30">
        <f t="shared" si="9"/>
        <v>-20</v>
      </c>
      <c r="M99" s="30">
        <f t="shared" si="9"/>
        <v>-40</v>
      </c>
      <c r="N99" s="30">
        <f t="shared" si="9"/>
        <v>-40</v>
      </c>
      <c r="O99" s="30">
        <f t="shared" si="9"/>
        <v>-11.33333333</v>
      </c>
      <c r="P99" s="30">
        <f t="shared" si="9"/>
        <v>0</v>
      </c>
      <c r="Q99" s="30">
        <f t="shared" si="9"/>
        <v>34.85</v>
      </c>
      <c r="R99" s="30">
        <f t="shared" si="9"/>
        <v>31.2</v>
      </c>
      <c r="S99" s="30">
        <f t="shared" si="9"/>
        <v>41</v>
      </c>
      <c r="T99" s="30">
        <f t="shared" si="9"/>
        <v>19.133333329999999</v>
      </c>
      <c r="U99" s="30">
        <f t="shared" si="9"/>
        <v>-20</v>
      </c>
      <c r="V99" s="30">
        <f t="shared" si="9"/>
        <v>-20</v>
      </c>
      <c r="W99" s="30">
        <f t="shared" si="9"/>
        <v>-14</v>
      </c>
      <c r="X99" s="30">
        <f t="shared" si="9"/>
        <v>-20</v>
      </c>
      <c r="Y99" s="30">
        <f t="shared" si="9"/>
        <v>-56.283333329999998</v>
      </c>
      <c r="Z99" s="30">
        <f t="shared" si="9"/>
        <v>-6.4166666699999997</v>
      </c>
      <c r="AA99" s="30">
        <f t="shared" si="9"/>
        <v>0</v>
      </c>
      <c r="AB99" s="31">
        <f t="shared" si="9"/>
        <v>0</v>
      </c>
    </row>
    <row r="100" spans="1:28" ht="15.75" x14ac:dyDescent="0.25">
      <c r="A100" s="23"/>
      <c r="B100" s="32">
        <v>45988</v>
      </c>
      <c r="C100" s="35">
        <f t="shared" si="2"/>
        <v>227.06666666999999</v>
      </c>
      <c r="D100" s="36">
        <f t="shared" si="3"/>
        <v>-215</v>
      </c>
      <c r="E100" s="48">
        <f t="shared" si="9"/>
        <v>0</v>
      </c>
      <c r="F100" s="30">
        <f t="shared" si="9"/>
        <v>0</v>
      </c>
      <c r="G100" s="30">
        <f t="shared" si="9"/>
        <v>0</v>
      </c>
      <c r="H100" s="30">
        <f t="shared" si="9"/>
        <v>-22.666666670000001</v>
      </c>
      <c r="I100" s="30">
        <f t="shared" si="9"/>
        <v>-40</v>
      </c>
      <c r="J100" s="30">
        <f t="shared" si="9"/>
        <v>0</v>
      </c>
      <c r="K100" s="30">
        <f t="shared" si="9"/>
        <v>0</v>
      </c>
      <c r="L100" s="30">
        <f t="shared" si="9"/>
        <v>0</v>
      </c>
      <c r="M100" s="30">
        <f t="shared" si="9"/>
        <v>0</v>
      </c>
      <c r="N100" s="30">
        <f t="shared" si="9"/>
        <v>0</v>
      </c>
      <c r="O100" s="30">
        <f t="shared" si="9"/>
        <v>0</v>
      </c>
      <c r="P100" s="30">
        <f t="shared" si="9"/>
        <v>41</v>
      </c>
      <c r="Q100" s="30">
        <f t="shared" si="9"/>
        <v>41</v>
      </c>
      <c r="R100" s="30">
        <f t="shared" si="9"/>
        <v>41.066666669999996</v>
      </c>
      <c r="S100" s="30">
        <f t="shared" si="9"/>
        <v>63</v>
      </c>
      <c r="T100" s="30">
        <f t="shared" si="9"/>
        <v>41</v>
      </c>
      <c r="U100" s="30">
        <f t="shared" si="9"/>
        <v>0</v>
      </c>
      <c r="V100" s="30">
        <f t="shared" si="9"/>
        <v>0</v>
      </c>
      <c r="W100" s="30">
        <f t="shared" si="9"/>
        <v>0</v>
      </c>
      <c r="X100" s="30">
        <f t="shared" si="9"/>
        <v>-15</v>
      </c>
      <c r="Y100" s="30">
        <f t="shared" si="9"/>
        <v>-17.333333329999999</v>
      </c>
      <c r="Z100" s="30">
        <f t="shared" si="9"/>
        <v>-40</v>
      </c>
      <c r="AA100" s="30">
        <f t="shared" si="9"/>
        <v>-40</v>
      </c>
      <c r="AB100" s="31">
        <f t="shared" si="9"/>
        <v>-40</v>
      </c>
    </row>
    <row r="101" spans="1:28" ht="15.75" x14ac:dyDescent="0.25">
      <c r="A101" s="23"/>
      <c r="B101" s="32">
        <v>45989</v>
      </c>
      <c r="C101" s="35">
        <f t="shared" si="2"/>
        <v>348.65000000999993</v>
      </c>
      <c r="D101" s="36">
        <f t="shared" si="3"/>
        <v>-24</v>
      </c>
      <c r="E101" s="48">
        <f t="shared" si="9"/>
        <v>0</v>
      </c>
      <c r="F101" s="30">
        <f t="shared" si="9"/>
        <v>0</v>
      </c>
      <c r="G101" s="30">
        <f t="shared" si="9"/>
        <v>0</v>
      </c>
      <c r="H101" s="30">
        <f t="shared" si="9"/>
        <v>0</v>
      </c>
      <c r="I101" s="30">
        <f t="shared" si="9"/>
        <v>0</v>
      </c>
      <c r="J101" s="30">
        <f t="shared" si="9"/>
        <v>0</v>
      </c>
      <c r="K101" s="30">
        <f t="shared" si="9"/>
        <v>0</v>
      </c>
      <c r="L101" s="30">
        <f t="shared" si="9"/>
        <v>0</v>
      </c>
      <c r="M101" s="30">
        <f t="shared" si="9"/>
        <v>0</v>
      </c>
      <c r="N101" s="30">
        <f t="shared" si="9"/>
        <v>0</v>
      </c>
      <c r="O101" s="30">
        <f t="shared" si="9"/>
        <v>0</v>
      </c>
      <c r="P101" s="30">
        <f t="shared" si="9"/>
        <v>64.366666670000001</v>
      </c>
      <c r="Q101" s="30">
        <f t="shared" si="9"/>
        <v>91</v>
      </c>
      <c r="R101" s="30">
        <f t="shared" si="9"/>
        <v>41</v>
      </c>
      <c r="S101" s="30">
        <f t="shared" si="9"/>
        <v>41</v>
      </c>
      <c r="T101" s="30">
        <f t="shared" si="9"/>
        <v>41</v>
      </c>
      <c r="U101" s="30">
        <f t="shared" si="9"/>
        <v>23</v>
      </c>
      <c r="V101" s="30">
        <f t="shared" si="9"/>
        <v>23</v>
      </c>
      <c r="W101" s="30">
        <f t="shared" si="9"/>
        <v>17.866666670000001</v>
      </c>
      <c r="X101" s="30">
        <f t="shared" si="9"/>
        <v>6.4166666699999997</v>
      </c>
      <c r="Y101" s="30">
        <f t="shared" si="9"/>
        <v>0</v>
      </c>
      <c r="Z101" s="30">
        <f t="shared" si="9"/>
        <v>0</v>
      </c>
      <c r="AA101" s="30">
        <f t="shared" si="9"/>
        <v>-24</v>
      </c>
      <c r="AB101" s="31">
        <f t="shared" si="9"/>
        <v>0</v>
      </c>
    </row>
    <row r="102" spans="1:28" ht="15.75" x14ac:dyDescent="0.25">
      <c r="A102" s="23"/>
      <c r="B102" s="32">
        <v>45990</v>
      </c>
      <c r="C102" s="35">
        <f t="shared" si="2"/>
        <v>36.233333330000001</v>
      </c>
      <c r="D102" s="36">
        <f t="shared" si="3"/>
        <v>-19.3</v>
      </c>
      <c r="E102" s="48">
        <f t="shared" si="9"/>
        <v>0</v>
      </c>
      <c r="F102" s="30">
        <f t="shared" si="9"/>
        <v>12.56666667</v>
      </c>
      <c r="G102" s="30">
        <f t="shared" si="9"/>
        <v>21</v>
      </c>
      <c r="H102" s="30">
        <f t="shared" si="9"/>
        <v>0</v>
      </c>
      <c r="I102" s="30">
        <f t="shared" si="9"/>
        <v>0</v>
      </c>
      <c r="J102" s="30">
        <f t="shared" si="9"/>
        <v>0</v>
      </c>
      <c r="K102" s="30">
        <f t="shared" si="9"/>
        <v>-12.3</v>
      </c>
      <c r="L102" s="30">
        <f t="shared" si="9"/>
        <v>-7</v>
      </c>
      <c r="M102" s="30">
        <f t="shared" si="9"/>
        <v>0</v>
      </c>
      <c r="N102" s="30">
        <f t="shared" si="9"/>
        <v>0</v>
      </c>
      <c r="O102" s="30">
        <f t="shared" si="9"/>
        <v>0</v>
      </c>
      <c r="P102" s="30">
        <f t="shared" si="9"/>
        <v>0</v>
      </c>
      <c r="Q102" s="30">
        <f t="shared" si="9"/>
        <v>0</v>
      </c>
      <c r="R102" s="30">
        <f t="shared" si="9"/>
        <v>0</v>
      </c>
      <c r="S102" s="30">
        <f t="shared" si="9"/>
        <v>0</v>
      </c>
      <c r="T102" s="30">
        <f t="shared" si="9"/>
        <v>1.43333333</v>
      </c>
      <c r="U102" s="30">
        <f t="shared" si="9"/>
        <v>1.23333333</v>
      </c>
      <c r="V102" s="30">
        <f t="shared" si="9"/>
        <v>0</v>
      </c>
      <c r="W102" s="30">
        <f t="shared" si="9"/>
        <v>0</v>
      </c>
      <c r="X102" s="30">
        <f t="shared" si="9"/>
        <v>0</v>
      </c>
      <c r="Y102" s="30">
        <f t="shared" si="9"/>
        <v>0</v>
      </c>
      <c r="Z102" s="30">
        <f t="shared" si="9"/>
        <v>0</v>
      </c>
      <c r="AA102" s="30">
        <f t="shared" si="9"/>
        <v>0</v>
      </c>
      <c r="AB102" s="31">
        <f t="shared" si="9"/>
        <v>0</v>
      </c>
    </row>
    <row r="103" spans="1:28" ht="15.75" x14ac:dyDescent="0.25">
      <c r="A103" s="23"/>
      <c r="B103" s="32">
        <v>45991</v>
      </c>
      <c r="C103" s="35">
        <f t="shared" si="2"/>
        <v>0</v>
      </c>
      <c r="D103" s="36">
        <f t="shared" si="3"/>
        <v>-518.29999999000006</v>
      </c>
      <c r="E103" s="48">
        <f t="shared" si="9"/>
        <v>0</v>
      </c>
      <c r="F103" s="30">
        <f t="shared" si="9"/>
        <v>0</v>
      </c>
      <c r="G103" s="30">
        <f t="shared" si="9"/>
        <v>0</v>
      </c>
      <c r="H103" s="30">
        <f t="shared" si="9"/>
        <v>0</v>
      </c>
      <c r="I103" s="30">
        <f t="shared" si="9"/>
        <v>0</v>
      </c>
      <c r="J103" s="30">
        <f t="shared" si="9"/>
        <v>0</v>
      </c>
      <c r="K103" s="30">
        <f t="shared" si="9"/>
        <v>0</v>
      </c>
      <c r="L103" s="30">
        <f t="shared" si="9"/>
        <v>0</v>
      </c>
      <c r="M103" s="30">
        <f t="shared" si="9"/>
        <v>-13.33333333</v>
      </c>
      <c r="N103" s="30">
        <f t="shared" si="9"/>
        <v>-55</v>
      </c>
      <c r="O103" s="30">
        <f t="shared" si="9"/>
        <v>-78</v>
      </c>
      <c r="P103" s="30">
        <f t="shared" si="9"/>
        <v>-78</v>
      </c>
      <c r="Q103" s="30">
        <f t="shared" si="9"/>
        <v>-78</v>
      </c>
      <c r="R103" s="30">
        <f t="shared" si="9"/>
        <v>-65.333333330000002</v>
      </c>
      <c r="S103" s="30">
        <f t="shared" si="9"/>
        <v>-9.3333333300000003</v>
      </c>
      <c r="T103" s="30">
        <f t="shared" si="9"/>
        <v>0</v>
      </c>
      <c r="U103" s="30">
        <f t="shared" si="9"/>
        <v>0</v>
      </c>
      <c r="V103" s="30">
        <f t="shared" si="9"/>
        <v>0</v>
      </c>
      <c r="W103" s="30">
        <f t="shared" si="9"/>
        <v>0</v>
      </c>
      <c r="X103" s="30">
        <f t="shared" si="9"/>
        <v>0</v>
      </c>
      <c r="Y103" s="30">
        <f t="shared" si="9"/>
        <v>-16.5</v>
      </c>
      <c r="Z103" s="30">
        <f t="shared" si="9"/>
        <v>-44.8</v>
      </c>
      <c r="AA103" s="30">
        <f t="shared" si="9"/>
        <v>-40</v>
      </c>
      <c r="AB103" s="31">
        <f t="shared" si="9"/>
        <v>-40</v>
      </c>
    </row>
    <row r="104" spans="1:28" ht="15.75" x14ac:dyDescent="0.25">
      <c r="A104" s="23"/>
      <c r="B104" s="50"/>
      <c r="C104" s="51">
        <f t="shared" si="2"/>
        <v>0</v>
      </c>
      <c r="D104" s="52">
        <f t="shared" si="3"/>
        <v>0</v>
      </c>
      <c r="E104" s="53">
        <f t="shared" si="9"/>
        <v>0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0</v>
      </c>
      <c r="N104" s="54">
        <f t="shared" si="9"/>
        <v>0</v>
      </c>
      <c r="O104" s="54">
        <f t="shared" si="9"/>
        <v>0</v>
      </c>
      <c r="P104" s="54">
        <f t="shared" si="9"/>
        <v>0</v>
      </c>
      <c r="Q104" s="54">
        <f t="shared" si="9"/>
        <v>0</v>
      </c>
      <c r="R104" s="54">
        <f t="shared" si="9"/>
        <v>0</v>
      </c>
      <c r="S104" s="54">
        <f t="shared" si="9"/>
        <v>0</v>
      </c>
      <c r="T104" s="54">
        <f t="shared" si="9"/>
        <v>0</v>
      </c>
      <c r="U104" s="54">
        <f t="shared" si="9"/>
        <v>0</v>
      </c>
      <c r="V104" s="54">
        <f t="shared" si="9"/>
        <v>0</v>
      </c>
      <c r="W104" s="54">
        <f t="shared" si="9"/>
        <v>0</v>
      </c>
      <c r="X104" s="54">
        <f t="shared" si="9"/>
        <v>0</v>
      </c>
      <c r="Y104" s="54">
        <f t="shared" si="9"/>
        <v>0</v>
      </c>
      <c r="Z104" s="54">
        <f t="shared" si="9"/>
        <v>0</v>
      </c>
      <c r="AA104" s="54">
        <f t="shared" si="9"/>
        <v>0</v>
      </c>
      <c r="AB104" s="55">
        <f t="shared" si="9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45962</v>
      </c>
      <c r="C4" s="70">
        <f t="shared" ref="C4:C34" si="0">SUM(E4:AB4)</f>
        <v>183.37100000000007</v>
      </c>
      <c r="D4" s="71"/>
      <c r="E4" s="37">
        <v>7.4660000000000002</v>
      </c>
      <c r="F4" s="45">
        <v>0.81399999999999995</v>
      </c>
      <c r="G4" s="45">
        <v>-8.0009999999999994</v>
      </c>
      <c r="H4" s="45">
        <v>-14.656000000000001</v>
      </c>
      <c r="I4" s="45">
        <v>-10.768000000000001</v>
      </c>
      <c r="J4" s="45">
        <v>-21.117000000000001</v>
      </c>
      <c r="K4" s="45">
        <v>14.2</v>
      </c>
      <c r="L4" s="45">
        <v>30.135999999999999</v>
      </c>
      <c r="M4" s="45">
        <v>57.308999999999997</v>
      </c>
      <c r="N4" s="45">
        <v>59.542000000000002</v>
      </c>
      <c r="O4" s="45">
        <v>41.156999999999996</v>
      </c>
      <c r="P4" s="45">
        <v>33.218000000000004</v>
      </c>
      <c r="Q4" s="45">
        <v>29.989000000000001</v>
      </c>
      <c r="R4" s="46">
        <v>-15.51</v>
      </c>
      <c r="S4" s="47">
        <v>-8.5969999999999995</v>
      </c>
      <c r="T4" s="30">
        <v>-35.152000000000001</v>
      </c>
      <c r="U4" s="30">
        <v>-12.898</v>
      </c>
      <c r="V4" s="30">
        <v>-3.863</v>
      </c>
      <c r="W4" s="30">
        <v>12.486000000000001</v>
      </c>
      <c r="X4" s="30">
        <v>19.038</v>
      </c>
      <c r="Y4" s="30">
        <v>-1.92</v>
      </c>
      <c r="Z4" s="30">
        <v>1.0860000000000001</v>
      </c>
      <c r="AA4" s="30">
        <v>-1.7490000000000001</v>
      </c>
      <c r="AB4" s="31">
        <v>11.161</v>
      </c>
      <c r="AC4" s="23"/>
    </row>
    <row r="5" spans="1:29" ht="15.75" x14ac:dyDescent="0.25">
      <c r="A5" s="23"/>
      <c r="B5" s="57">
        <v>45963</v>
      </c>
      <c r="C5" s="70">
        <f t="shared" si="0"/>
        <v>524.88299999999992</v>
      </c>
      <c r="D5" s="71"/>
      <c r="E5" s="48">
        <v>12.199</v>
      </c>
      <c r="F5" s="30">
        <v>2.766</v>
      </c>
      <c r="G5" s="30">
        <v>-0.46300000000000002</v>
      </c>
      <c r="H5" s="30">
        <v>-1.738</v>
      </c>
      <c r="I5" s="30">
        <v>-8.8190000000000008</v>
      </c>
      <c r="J5" s="30">
        <v>-17.189</v>
      </c>
      <c r="K5" s="30">
        <v>2.2890000000000001</v>
      </c>
      <c r="L5" s="30">
        <v>40.554000000000002</v>
      </c>
      <c r="M5" s="30">
        <v>83.563000000000002</v>
      </c>
      <c r="N5" s="30">
        <v>78.209000000000003</v>
      </c>
      <c r="O5" s="30">
        <v>61.073</v>
      </c>
      <c r="P5" s="30">
        <v>76.504000000000005</v>
      </c>
      <c r="Q5" s="30">
        <v>94.090999999999994</v>
      </c>
      <c r="R5" s="30">
        <v>95.927999999999997</v>
      </c>
      <c r="S5" s="30">
        <v>48.558999999999997</v>
      </c>
      <c r="T5" s="30">
        <v>-16.579999999999998</v>
      </c>
      <c r="U5" s="30">
        <v>-16.814</v>
      </c>
      <c r="V5" s="30">
        <v>-5.9960000000000004</v>
      </c>
      <c r="W5" s="30">
        <v>-3.3010000000000002</v>
      </c>
      <c r="X5" s="30">
        <v>-2.5590000000000002</v>
      </c>
      <c r="Y5" s="30">
        <v>-3.4449999999999998</v>
      </c>
      <c r="Z5" s="30">
        <v>-2.4980000000000002</v>
      </c>
      <c r="AA5" s="30">
        <v>5.49</v>
      </c>
      <c r="AB5" s="31">
        <v>3.06</v>
      </c>
      <c r="AC5" s="23"/>
    </row>
    <row r="6" spans="1:29" ht="15.75" x14ac:dyDescent="0.25">
      <c r="A6" s="23"/>
      <c r="B6" s="57">
        <v>45964</v>
      </c>
      <c r="C6" s="70">
        <f t="shared" si="0"/>
        <v>314.60899999999998</v>
      </c>
      <c r="D6" s="71"/>
      <c r="E6" s="48">
        <v>1.046</v>
      </c>
      <c r="F6" s="30">
        <v>7.9210000000000003</v>
      </c>
      <c r="G6" s="30">
        <v>14.532</v>
      </c>
      <c r="H6" s="30">
        <v>-1.56</v>
      </c>
      <c r="I6" s="30">
        <v>-0.8</v>
      </c>
      <c r="J6" s="30">
        <v>2.7269999999999999</v>
      </c>
      <c r="K6" s="30">
        <v>38.26</v>
      </c>
      <c r="L6" s="30">
        <v>55.133000000000003</v>
      </c>
      <c r="M6" s="30">
        <v>121.494</v>
      </c>
      <c r="N6" s="30">
        <v>98.286000000000001</v>
      </c>
      <c r="O6" s="30">
        <v>37.908000000000001</v>
      </c>
      <c r="P6" s="30">
        <v>-8.8119999999999994</v>
      </c>
      <c r="Q6" s="30">
        <v>-57.46</v>
      </c>
      <c r="R6" s="30">
        <v>-45.206000000000003</v>
      </c>
      <c r="S6" s="30">
        <v>-16.085999999999999</v>
      </c>
      <c r="T6" s="30">
        <v>-21.077999999999999</v>
      </c>
      <c r="U6" s="30">
        <v>-16.295000000000002</v>
      </c>
      <c r="V6" s="30">
        <v>6.3259999999999996</v>
      </c>
      <c r="W6" s="30">
        <v>14.706</v>
      </c>
      <c r="X6" s="30">
        <v>25.170999999999999</v>
      </c>
      <c r="Y6" s="30">
        <v>21.672999999999998</v>
      </c>
      <c r="Z6" s="30">
        <v>19.187000000000001</v>
      </c>
      <c r="AA6" s="30">
        <v>3.7290000000000001</v>
      </c>
      <c r="AB6" s="31">
        <v>13.807</v>
      </c>
      <c r="AC6" s="23"/>
    </row>
    <row r="7" spans="1:29" ht="15.75" x14ac:dyDescent="0.25">
      <c r="A7" s="23"/>
      <c r="B7" s="57">
        <v>45965</v>
      </c>
      <c r="C7" s="70">
        <f t="shared" si="0"/>
        <v>-98.467000000000013</v>
      </c>
      <c r="D7" s="71"/>
      <c r="E7" s="48">
        <v>14.728</v>
      </c>
      <c r="F7" s="30">
        <v>28.190999999999999</v>
      </c>
      <c r="G7" s="30">
        <v>37.466000000000001</v>
      </c>
      <c r="H7" s="30">
        <v>2.3959999999999999</v>
      </c>
      <c r="I7" s="30">
        <v>-2.2759999999999998</v>
      </c>
      <c r="J7" s="30">
        <v>-16.041</v>
      </c>
      <c r="K7" s="30">
        <v>3.069</v>
      </c>
      <c r="L7" s="30">
        <v>-4.3029999999999999</v>
      </c>
      <c r="M7" s="30">
        <v>-12.417999999999999</v>
      </c>
      <c r="N7" s="30">
        <v>-13.926</v>
      </c>
      <c r="O7" s="30">
        <v>13.884</v>
      </c>
      <c r="P7" s="30">
        <v>-13.374000000000001</v>
      </c>
      <c r="Q7" s="30">
        <v>-6.5590000000000002</v>
      </c>
      <c r="R7" s="30">
        <v>-39.753</v>
      </c>
      <c r="S7" s="30">
        <v>-36.851999999999997</v>
      </c>
      <c r="T7" s="30">
        <v>-15.186999999999999</v>
      </c>
      <c r="U7" s="30">
        <v>-16.013000000000002</v>
      </c>
      <c r="V7" s="30">
        <v>-6.6929999999999996</v>
      </c>
      <c r="W7" s="30">
        <v>-2.0190000000000001</v>
      </c>
      <c r="X7" s="30">
        <v>1.161</v>
      </c>
      <c r="Y7" s="30">
        <v>13.045999999999999</v>
      </c>
      <c r="Z7" s="30">
        <v>7.2969999999999997</v>
      </c>
      <c r="AA7" s="30">
        <v>-11.965</v>
      </c>
      <c r="AB7" s="31">
        <v>-22.326000000000001</v>
      </c>
      <c r="AC7" s="23"/>
    </row>
    <row r="8" spans="1:29" ht="15.75" x14ac:dyDescent="0.25">
      <c r="A8" s="23"/>
      <c r="B8" s="57">
        <v>45966</v>
      </c>
      <c r="C8" s="70">
        <f t="shared" si="0"/>
        <v>-54.536000000000016</v>
      </c>
      <c r="D8" s="71"/>
      <c r="E8" s="48">
        <v>13.231</v>
      </c>
      <c r="F8" s="30">
        <v>-3.2370000000000001</v>
      </c>
      <c r="G8" s="30">
        <v>-65.153000000000006</v>
      </c>
      <c r="H8" s="30">
        <v>7.6970000000000001</v>
      </c>
      <c r="I8" s="49">
        <v>6.5880000000000001</v>
      </c>
      <c r="J8" s="30">
        <v>19.085999999999999</v>
      </c>
      <c r="K8" s="30">
        <v>6.6550000000000002</v>
      </c>
      <c r="L8" s="30">
        <v>13.061999999999999</v>
      </c>
      <c r="M8" s="30">
        <v>0.503</v>
      </c>
      <c r="N8" s="30">
        <v>3.4620000000000002</v>
      </c>
      <c r="O8" s="30">
        <v>-4.8929999999999998</v>
      </c>
      <c r="P8" s="30">
        <v>1.804</v>
      </c>
      <c r="Q8" s="30">
        <v>-13.22</v>
      </c>
      <c r="R8" s="30">
        <v>-28.628</v>
      </c>
      <c r="S8" s="30">
        <v>-24.568999999999999</v>
      </c>
      <c r="T8" s="30">
        <v>-21.7</v>
      </c>
      <c r="U8" s="30">
        <v>-1.113</v>
      </c>
      <c r="V8" s="30">
        <v>2.508</v>
      </c>
      <c r="W8" s="30">
        <v>7.6749999999999998</v>
      </c>
      <c r="X8" s="30">
        <v>6.133</v>
      </c>
      <c r="Y8" s="30">
        <v>6.0229999999999997</v>
      </c>
      <c r="Z8" s="30">
        <v>3.4239999999999999</v>
      </c>
      <c r="AA8" s="30">
        <v>-1.5620000000000001</v>
      </c>
      <c r="AB8" s="31">
        <v>11.688000000000001</v>
      </c>
      <c r="AC8" s="23"/>
    </row>
    <row r="9" spans="1:29" ht="15.75" x14ac:dyDescent="0.25">
      <c r="A9" s="23"/>
      <c r="B9" s="57">
        <v>45967</v>
      </c>
      <c r="C9" s="70">
        <f t="shared" si="0"/>
        <v>99.624000000000024</v>
      </c>
      <c r="D9" s="71"/>
      <c r="E9" s="48">
        <v>17.640999999999998</v>
      </c>
      <c r="F9" s="30">
        <v>31.852</v>
      </c>
      <c r="G9" s="30">
        <v>32.317999999999998</v>
      </c>
      <c r="H9" s="30">
        <v>44.261000000000003</v>
      </c>
      <c r="I9" s="30">
        <v>30.481999999999999</v>
      </c>
      <c r="J9" s="30">
        <v>5.4550000000000001</v>
      </c>
      <c r="K9" s="30">
        <v>-9.5000000000000001E-2</v>
      </c>
      <c r="L9" s="30">
        <v>1.661</v>
      </c>
      <c r="M9" s="30">
        <v>-11.75</v>
      </c>
      <c r="N9" s="30">
        <v>-29.532</v>
      </c>
      <c r="O9" s="30">
        <v>25.126999999999999</v>
      </c>
      <c r="P9" s="30">
        <v>0.66300000000000003</v>
      </c>
      <c r="Q9" s="30">
        <v>1.212</v>
      </c>
      <c r="R9" s="30">
        <v>-30.494</v>
      </c>
      <c r="S9" s="30">
        <v>-11.752000000000001</v>
      </c>
      <c r="T9" s="30">
        <v>-38.218000000000004</v>
      </c>
      <c r="U9" s="30">
        <v>-19.765000000000001</v>
      </c>
      <c r="V9" s="30">
        <v>2.2389999999999999</v>
      </c>
      <c r="W9" s="30">
        <v>1.978</v>
      </c>
      <c r="X9" s="30">
        <v>1.389</v>
      </c>
      <c r="Y9" s="30">
        <v>6.2880000000000003</v>
      </c>
      <c r="Z9" s="30">
        <v>11.786</v>
      </c>
      <c r="AA9" s="30">
        <v>2.6909999999999998</v>
      </c>
      <c r="AB9" s="31">
        <v>24.187000000000001</v>
      </c>
      <c r="AC9" s="23"/>
    </row>
    <row r="10" spans="1:29" ht="15.75" x14ac:dyDescent="0.25">
      <c r="A10" s="23"/>
      <c r="B10" s="57">
        <v>45968</v>
      </c>
      <c r="C10" s="70">
        <f t="shared" si="0"/>
        <v>88.214999999999989</v>
      </c>
      <c r="D10" s="71"/>
      <c r="E10" s="48">
        <v>25.997</v>
      </c>
      <c r="F10" s="30">
        <v>20.446000000000002</v>
      </c>
      <c r="G10" s="30">
        <v>2.31</v>
      </c>
      <c r="H10" s="30">
        <v>-9.56</v>
      </c>
      <c r="I10" s="30">
        <v>-11.076000000000001</v>
      </c>
      <c r="J10" s="30">
        <v>-8.9909999999999997</v>
      </c>
      <c r="K10" s="30">
        <v>26.687000000000001</v>
      </c>
      <c r="L10" s="30">
        <v>28.311</v>
      </c>
      <c r="M10" s="30">
        <v>8.7029999999999994</v>
      </c>
      <c r="N10" s="30">
        <v>32.17</v>
      </c>
      <c r="O10" s="30">
        <v>3.7240000000000002</v>
      </c>
      <c r="P10" s="30">
        <v>-14.897</v>
      </c>
      <c r="Q10" s="30">
        <v>-18.713999999999999</v>
      </c>
      <c r="R10" s="30">
        <v>-39.268999999999998</v>
      </c>
      <c r="S10" s="30">
        <v>2.5419999999999998</v>
      </c>
      <c r="T10" s="30">
        <v>5.3999999999999999E-2</v>
      </c>
      <c r="U10" s="30">
        <v>20.138000000000002</v>
      </c>
      <c r="V10" s="30">
        <v>-11.1</v>
      </c>
      <c r="W10" s="30">
        <v>11.67</v>
      </c>
      <c r="X10" s="30">
        <v>-0.93799999999999994</v>
      </c>
      <c r="Y10" s="30">
        <v>7.085</v>
      </c>
      <c r="Z10" s="30">
        <v>-1.518</v>
      </c>
      <c r="AA10" s="30">
        <v>-2.972</v>
      </c>
      <c r="AB10" s="31">
        <v>17.413</v>
      </c>
      <c r="AC10" s="23"/>
    </row>
    <row r="11" spans="1:29" ht="15.75" x14ac:dyDescent="0.25">
      <c r="A11" s="23"/>
      <c r="B11" s="57">
        <v>45969</v>
      </c>
      <c r="C11" s="70">
        <f t="shared" si="0"/>
        <v>1056.4430000000002</v>
      </c>
      <c r="D11" s="71"/>
      <c r="E11" s="48">
        <v>-2.165</v>
      </c>
      <c r="F11" s="30">
        <v>5.6950000000000003</v>
      </c>
      <c r="G11" s="30">
        <v>-5.7869999999999999</v>
      </c>
      <c r="H11" s="30">
        <v>34.052</v>
      </c>
      <c r="I11" s="30">
        <v>26.489000000000001</v>
      </c>
      <c r="J11" s="30">
        <v>66.507999999999996</v>
      </c>
      <c r="K11" s="30">
        <v>6.1189999999999998</v>
      </c>
      <c r="L11" s="30">
        <v>8.5039999999999996</v>
      </c>
      <c r="M11" s="30">
        <v>21.68</v>
      </c>
      <c r="N11" s="30">
        <v>49.393999999999998</v>
      </c>
      <c r="O11" s="30">
        <v>43.128</v>
      </c>
      <c r="P11" s="30">
        <v>177.14599999999999</v>
      </c>
      <c r="Q11" s="30">
        <v>173.864</v>
      </c>
      <c r="R11" s="30">
        <v>166.166</v>
      </c>
      <c r="S11" s="30">
        <v>56.862000000000002</v>
      </c>
      <c r="T11" s="30">
        <v>8.9480000000000004</v>
      </c>
      <c r="U11" s="30">
        <v>4.6630000000000003</v>
      </c>
      <c r="V11" s="30">
        <v>21.523</v>
      </c>
      <c r="W11" s="30">
        <v>50.186</v>
      </c>
      <c r="X11" s="30">
        <v>38.965000000000003</v>
      </c>
      <c r="Y11" s="30">
        <v>40.533999999999999</v>
      </c>
      <c r="Z11" s="30">
        <v>44.314999999999998</v>
      </c>
      <c r="AA11" s="30">
        <v>21.486999999999998</v>
      </c>
      <c r="AB11" s="31">
        <v>-1.833</v>
      </c>
      <c r="AC11" s="23"/>
    </row>
    <row r="12" spans="1:29" ht="15.75" x14ac:dyDescent="0.25">
      <c r="A12" s="23"/>
      <c r="B12" s="57">
        <v>45970</v>
      </c>
      <c r="C12" s="70">
        <f t="shared" si="0"/>
        <v>750.96600000000012</v>
      </c>
      <c r="D12" s="71"/>
      <c r="E12" s="48">
        <v>25.893999999999998</v>
      </c>
      <c r="F12" s="30">
        <v>5.9059999999999997</v>
      </c>
      <c r="G12" s="30">
        <v>29.446999999999999</v>
      </c>
      <c r="H12" s="30">
        <v>23.600999999999999</v>
      </c>
      <c r="I12" s="30">
        <v>36.753</v>
      </c>
      <c r="J12" s="30">
        <v>38.113</v>
      </c>
      <c r="K12" s="30">
        <v>58.182000000000002</v>
      </c>
      <c r="L12" s="30">
        <v>76.5</v>
      </c>
      <c r="M12" s="30">
        <v>81.27</v>
      </c>
      <c r="N12" s="30">
        <v>98.83</v>
      </c>
      <c r="O12" s="30">
        <v>157.066</v>
      </c>
      <c r="P12" s="30">
        <v>86.763000000000005</v>
      </c>
      <c r="Q12" s="30">
        <v>20.925000000000001</v>
      </c>
      <c r="R12" s="30">
        <v>-17.949000000000002</v>
      </c>
      <c r="S12" s="30">
        <v>-30.268000000000001</v>
      </c>
      <c r="T12" s="30">
        <v>-2.0840000000000001</v>
      </c>
      <c r="U12" s="30">
        <v>13.971</v>
      </c>
      <c r="V12" s="30">
        <v>38.552999999999997</v>
      </c>
      <c r="W12" s="30">
        <v>17.117000000000001</v>
      </c>
      <c r="X12" s="30">
        <v>-5.1150000000000002</v>
      </c>
      <c r="Y12" s="30">
        <v>-0.39500000000000002</v>
      </c>
      <c r="Z12" s="30">
        <v>2.528</v>
      </c>
      <c r="AA12" s="30">
        <v>-0.92</v>
      </c>
      <c r="AB12" s="31">
        <v>-3.722</v>
      </c>
      <c r="AC12" s="23"/>
    </row>
    <row r="13" spans="1:29" ht="15.75" x14ac:dyDescent="0.25">
      <c r="A13" s="23"/>
      <c r="B13" s="57">
        <v>45971</v>
      </c>
      <c r="C13" s="70">
        <f t="shared" si="0"/>
        <v>-69.056999999999988</v>
      </c>
      <c r="D13" s="71"/>
      <c r="E13" s="48">
        <v>14.134</v>
      </c>
      <c r="F13" s="30">
        <v>35.045000000000002</v>
      </c>
      <c r="G13" s="30">
        <v>24.91</v>
      </c>
      <c r="H13" s="30">
        <v>21.312999999999999</v>
      </c>
      <c r="I13" s="30">
        <v>37.734000000000002</v>
      </c>
      <c r="J13" s="30">
        <v>44.148000000000003</v>
      </c>
      <c r="K13" s="30">
        <v>-0.78600000000000003</v>
      </c>
      <c r="L13" s="30">
        <v>14.919</v>
      </c>
      <c r="M13" s="30">
        <v>19.77</v>
      </c>
      <c r="N13" s="30">
        <v>23.451000000000001</v>
      </c>
      <c r="O13" s="30">
        <v>53.71</v>
      </c>
      <c r="P13" s="30">
        <v>-1.286</v>
      </c>
      <c r="Q13" s="30">
        <v>-45.808999999999997</v>
      </c>
      <c r="R13" s="30">
        <v>-50.569000000000003</v>
      </c>
      <c r="S13" s="30">
        <v>-3.931</v>
      </c>
      <c r="T13" s="30">
        <v>-62.978000000000002</v>
      </c>
      <c r="U13" s="30">
        <v>-110.367</v>
      </c>
      <c r="V13" s="30">
        <v>-74.733999999999995</v>
      </c>
      <c r="W13" s="30">
        <v>-62.277999999999999</v>
      </c>
      <c r="X13" s="30">
        <v>3.3969999999999998</v>
      </c>
      <c r="Y13" s="30">
        <v>2.3410000000000002</v>
      </c>
      <c r="Z13" s="30">
        <v>12.707000000000001</v>
      </c>
      <c r="AA13" s="30">
        <v>9.66</v>
      </c>
      <c r="AB13" s="31">
        <v>26.442</v>
      </c>
      <c r="AC13" s="23"/>
    </row>
    <row r="14" spans="1:29" ht="15.75" x14ac:dyDescent="0.25">
      <c r="A14" s="23"/>
      <c r="B14" s="57">
        <v>45972</v>
      </c>
      <c r="C14" s="70">
        <f t="shared" si="0"/>
        <v>50.858000000000047</v>
      </c>
      <c r="D14" s="71"/>
      <c r="E14" s="48">
        <v>-7.4359999999999999</v>
      </c>
      <c r="F14" s="30">
        <v>-6.8150000000000004</v>
      </c>
      <c r="G14" s="30">
        <v>-2.6890000000000001</v>
      </c>
      <c r="H14" s="30">
        <v>10.677</v>
      </c>
      <c r="I14" s="30">
        <v>33.988</v>
      </c>
      <c r="J14" s="30">
        <v>61.853000000000002</v>
      </c>
      <c r="K14" s="30">
        <v>2.669</v>
      </c>
      <c r="L14" s="30">
        <v>7.157</v>
      </c>
      <c r="M14" s="30">
        <v>53.109000000000002</v>
      </c>
      <c r="N14" s="30">
        <v>40.276000000000003</v>
      </c>
      <c r="O14" s="30">
        <v>-10.872</v>
      </c>
      <c r="P14" s="30">
        <v>-29.853999999999999</v>
      </c>
      <c r="Q14" s="30">
        <v>-31.890999999999998</v>
      </c>
      <c r="R14" s="30">
        <v>-13.613</v>
      </c>
      <c r="S14" s="30">
        <v>-30.212</v>
      </c>
      <c r="T14" s="30">
        <v>-12.855</v>
      </c>
      <c r="U14" s="30">
        <v>-1.3560000000000001</v>
      </c>
      <c r="V14" s="30">
        <v>-14.255000000000001</v>
      </c>
      <c r="W14" s="30">
        <v>-6.32</v>
      </c>
      <c r="X14" s="30">
        <v>-2.0640000000000001</v>
      </c>
      <c r="Y14" s="30">
        <v>3.133</v>
      </c>
      <c r="Z14" s="30">
        <v>2.8069999999999999</v>
      </c>
      <c r="AA14" s="30">
        <v>-1.9590000000000001</v>
      </c>
      <c r="AB14" s="31">
        <v>7.38</v>
      </c>
      <c r="AC14" s="23"/>
    </row>
    <row r="15" spans="1:29" ht="15.75" x14ac:dyDescent="0.25">
      <c r="A15" s="23"/>
      <c r="B15" s="57">
        <v>45973</v>
      </c>
      <c r="C15" s="70">
        <f t="shared" si="0"/>
        <v>0.40400000000003899</v>
      </c>
      <c r="D15" s="71"/>
      <c r="E15" s="48">
        <v>22.934000000000001</v>
      </c>
      <c r="F15" s="30">
        <v>43.485999999999997</v>
      </c>
      <c r="G15" s="30">
        <v>31.495999999999999</v>
      </c>
      <c r="H15" s="30">
        <v>27.81</v>
      </c>
      <c r="I15" s="30">
        <v>13.992000000000001</v>
      </c>
      <c r="J15" s="30">
        <v>-1.018</v>
      </c>
      <c r="K15" s="30">
        <v>-9.4640000000000004</v>
      </c>
      <c r="L15" s="30">
        <v>12.372</v>
      </c>
      <c r="M15" s="30">
        <v>10.55</v>
      </c>
      <c r="N15" s="30">
        <v>-1.1819999999999999</v>
      </c>
      <c r="O15" s="30">
        <v>-29.649000000000001</v>
      </c>
      <c r="P15" s="30">
        <v>32.752000000000002</v>
      </c>
      <c r="Q15" s="30">
        <v>0.92700000000000005</v>
      </c>
      <c r="R15" s="30">
        <v>-14.113</v>
      </c>
      <c r="S15" s="30">
        <v>-27.617999999999999</v>
      </c>
      <c r="T15" s="30">
        <v>-42.517000000000003</v>
      </c>
      <c r="U15" s="30">
        <v>-41.924999999999997</v>
      </c>
      <c r="V15" s="30">
        <v>-3.2669999999999999</v>
      </c>
      <c r="W15" s="30">
        <v>-5.33</v>
      </c>
      <c r="X15" s="30">
        <v>-8.2629999999999999</v>
      </c>
      <c r="Y15" s="30">
        <v>-10.819000000000001</v>
      </c>
      <c r="Z15" s="30">
        <v>-0.215</v>
      </c>
      <c r="AA15" s="30">
        <v>-12.606</v>
      </c>
      <c r="AB15" s="31">
        <v>12.071</v>
      </c>
      <c r="AC15" s="23"/>
    </row>
    <row r="16" spans="1:29" ht="15.75" x14ac:dyDescent="0.25">
      <c r="A16" s="23"/>
      <c r="B16" s="57">
        <v>45974</v>
      </c>
      <c r="C16" s="70">
        <f t="shared" si="0"/>
        <v>-7.9689999999999905</v>
      </c>
      <c r="D16" s="71"/>
      <c r="E16" s="48">
        <v>6.2389999999999999</v>
      </c>
      <c r="F16" s="30">
        <v>-14.262</v>
      </c>
      <c r="G16" s="30">
        <v>-11.073</v>
      </c>
      <c r="H16" s="30">
        <v>-7.9619999999999997</v>
      </c>
      <c r="I16" s="30">
        <v>-5.2709999999999999</v>
      </c>
      <c r="J16" s="30">
        <v>-11.948</v>
      </c>
      <c r="K16" s="30">
        <v>-3.1629999999999998</v>
      </c>
      <c r="L16" s="30">
        <v>12.492000000000001</v>
      </c>
      <c r="M16" s="30">
        <v>38.292000000000002</v>
      </c>
      <c r="N16" s="30">
        <v>-7.4039999999999999</v>
      </c>
      <c r="O16" s="30">
        <v>-5.9569999999999999</v>
      </c>
      <c r="P16" s="30">
        <v>10.798999999999999</v>
      </c>
      <c r="Q16" s="30">
        <v>35.828000000000003</v>
      </c>
      <c r="R16" s="30">
        <v>-4.87</v>
      </c>
      <c r="S16" s="30">
        <v>-10.712</v>
      </c>
      <c r="T16" s="30">
        <v>-20.004000000000001</v>
      </c>
      <c r="U16" s="30">
        <v>-28.699000000000002</v>
      </c>
      <c r="V16" s="30">
        <v>-1.724</v>
      </c>
      <c r="W16" s="30">
        <v>0.113</v>
      </c>
      <c r="X16" s="30">
        <v>0.20100000000000001</v>
      </c>
      <c r="Y16" s="30">
        <v>1.196</v>
      </c>
      <c r="Z16" s="30">
        <v>8.8940000000000001</v>
      </c>
      <c r="AA16" s="30">
        <v>1.974</v>
      </c>
      <c r="AB16" s="31">
        <v>9.0519999999999996</v>
      </c>
      <c r="AC16" s="23"/>
    </row>
    <row r="17" spans="1:29" ht="15.75" x14ac:dyDescent="0.25">
      <c r="A17" s="23"/>
      <c r="B17" s="57">
        <v>45975</v>
      </c>
      <c r="C17" s="70">
        <f t="shared" si="0"/>
        <v>46.591999999999985</v>
      </c>
      <c r="D17" s="71"/>
      <c r="E17" s="29">
        <v>21.6</v>
      </c>
      <c r="F17" s="30">
        <v>16.896000000000001</v>
      </c>
      <c r="G17" s="30">
        <v>2.4609999999999999</v>
      </c>
      <c r="H17" s="30">
        <v>-4.327</v>
      </c>
      <c r="I17" s="30">
        <v>-0.63900000000000001</v>
      </c>
      <c r="J17" s="30">
        <v>-7.0810000000000004</v>
      </c>
      <c r="K17" s="30">
        <v>-3.2719999999999998</v>
      </c>
      <c r="L17" s="30">
        <v>37.734000000000002</v>
      </c>
      <c r="M17" s="30">
        <v>38.42</v>
      </c>
      <c r="N17" s="30">
        <v>19.588999999999999</v>
      </c>
      <c r="O17" s="30">
        <v>5.4370000000000003</v>
      </c>
      <c r="P17" s="30">
        <v>-0.76600000000000001</v>
      </c>
      <c r="Q17" s="30">
        <v>-3.7280000000000002</v>
      </c>
      <c r="R17" s="30">
        <v>-3.448</v>
      </c>
      <c r="S17" s="30">
        <v>-34.965000000000003</v>
      </c>
      <c r="T17" s="30">
        <v>-17.829000000000001</v>
      </c>
      <c r="U17" s="30">
        <v>-21.574999999999999</v>
      </c>
      <c r="V17" s="30">
        <v>0.105</v>
      </c>
      <c r="W17" s="30">
        <v>-0.61499999999999999</v>
      </c>
      <c r="X17" s="30">
        <v>1.603</v>
      </c>
      <c r="Y17" s="30">
        <v>1.08</v>
      </c>
      <c r="Z17" s="30">
        <v>1.669</v>
      </c>
      <c r="AA17" s="30">
        <v>-1.1579999999999999</v>
      </c>
      <c r="AB17" s="31">
        <v>-0.59899999999999998</v>
      </c>
      <c r="AC17" s="23"/>
    </row>
    <row r="18" spans="1:29" ht="15.75" x14ac:dyDescent="0.25">
      <c r="A18" s="23"/>
      <c r="B18" s="57">
        <v>45976</v>
      </c>
      <c r="C18" s="70">
        <f t="shared" si="0"/>
        <v>-349.93100000000004</v>
      </c>
      <c r="D18" s="71"/>
      <c r="E18" s="48">
        <v>19.177</v>
      </c>
      <c r="F18" s="30">
        <v>9.4760000000000009</v>
      </c>
      <c r="G18" s="30">
        <v>3.67</v>
      </c>
      <c r="H18" s="30">
        <v>0.41799999999999998</v>
      </c>
      <c r="I18" s="30">
        <v>-1.3819999999999999</v>
      </c>
      <c r="J18" s="30">
        <v>3.7040000000000002</v>
      </c>
      <c r="K18" s="30">
        <v>10.885</v>
      </c>
      <c r="L18" s="30">
        <v>9.657</v>
      </c>
      <c r="M18" s="30">
        <v>22.631</v>
      </c>
      <c r="N18" s="30">
        <v>7.83</v>
      </c>
      <c r="O18" s="30">
        <v>-56.54</v>
      </c>
      <c r="P18" s="30">
        <v>-39.889000000000003</v>
      </c>
      <c r="Q18" s="30">
        <v>-60.973999999999997</v>
      </c>
      <c r="R18" s="30">
        <v>-83.498999999999995</v>
      </c>
      <c r="S18" s="30">
        <v>-79.722999999999999</v>
      </c>
      <c r="T18" s="30">
        <v>-53.613</v>
      </c>
      <c r="U18" s="30">
        <v>-37.042999999999999</v>
      </c>
      <c r="V18" s="30">
        <v>-13.925000000000001</v>
      </c>
      <c r="W18" s="30">
        <v>1.466</v>
      </c>
      <c r="X18" s="30">
        <v>0.55500000000000005</v>
      </c>
      <c r="Y18" s="30">
        <v>1.327</v>
      </c>
      <c r="Z18" s="30">
        <v>2.5099999999999998</v>
      </c>
      <c r="AA18" s="30">
        <v>-6.9820000000000002</v>
      </c>
      <c r="AB18" s="31">
        <v>-9.6669999999999998</v>
      </c>
      <c r="AC18" s="23"/>
    </row>
    <row r="19" spans="1:29" ht="15.75" x14ac:dyDescent="0.25">
      <c r="A19" s="23"/>
      <c r="B19" s="57">
        <v>45977</v>
      </c>
      <c r="C19" s="70">
        <f t="shared" si="0"/>
        <v>-641.45899999999995</v>
      </c>
      <c r="D19" s="71"/>
      <c r="E19" s="48">
        <v>-51.713999999999999</v>
      </c>
      <c r="F19" s="30">
        <v>9.1280000000000001</v>
      </c>
      <c r="G19" s="30">
        <v>13.875999999999999</v>
      </c>
      <c r="H19" s="30">
        <v>-1.415</v>
      </c>
      <c r="I19" s="30">
        <v>7.0049999999999999</v>
      </c>
      <c r="J19" s="30">
        <v>6.8550000000000004</v>
      </c>
      <c r="K19" s="30">
        <v>9.0730000000000004</v>
      </c>
      <c r="L19" s="30">
        <v>7.5789999999999997</v>
      </c>
      <c r="M19" s="30">
        <v>-30.093</v>
      </c>
      <c r="N19" s="30">
        <v>-44.063000000000002</v>
      </c>
      <c r="O19" s="30">
        <v>-70.174000000000007</v>
      </c>
      <c r="P19" s="30">
        <v>-42.953000000000003</v>
      </c>
      <c r="Q19" s="30">
        <v>-52.182000000000002</v>
      </c>
      <c r="R19" s="30">
        <v>-34.406999999999996</v>
      </c>
      <c r="S19" s="30">
        <v>-46.237000000000002</v>
      </c>
      <c r="T19" s="30">
        <v>-82.114999999999995</v>
      </c>
      <c r="U19" s="30">
        <v>-90.55</v>
      </c>
      <c r="V19" s="30">
        <v>-54.194000000000003</v>
      </c>
      <c r="W19" s="30">
        <v>-39.957999999999998</v>
      </c>
      <c r="X19" s="30">
        <v>-37.265999999999998</v>
      </c>
      <c r="Y19" s="30">
        <v>-27.215</v>
      </c>
      <c r="Z19" s="30">
        <v>0.56999999999999995</v>
      </c>
      <c r="AA19" s="30">
        <v>2.2050000000000001</v>
      </c>
      <c r="AB19" s="31">
        <v>6.7859999999999996</v>
      </c>
      <c r="AC19" s="23"/>
    </row>
    <row r="20" spans="1:29" ht="15.75" x14ac:dyDescent="0.25">
      <c r="A20" s="23"/>
      <c r="B20" s="57">
        <v>45978</v>
      </c>
      <c r="C20" s="70">
        <f t="shared" si="0"/>
        <v>-60.54999999999999</v>
      </c>
      <c r="D20" s="71"/>
      <c r="E20" s="48">
        <v>14.622</v>
      </c>
      <c r="F20" s="30">
        <v>13.68</v>
      </c>
      <c r="G20" s="30">
        <v>26.268999999999998</v>
      </c>
      <c r="H20" s="30">
        <v>-5.5519999999999996</v>
      </c>
      <c r="I20" s="30">
        <v>-14.452</v>
      </c>
      <c r="J20" s="30">
        <v>15.045999999999999</v>
      </c>
      <c r="K20" s="30">
        <v>-2.5550000000000002</v>
      </c>
      <c r="L20" s="30">
        <v>1.1599999999999999</v>
      </c>
      <c r="M20" s="30">
        <v>14.733000000000001</v>
      </c>
      <c r="N20" s="30">
        <v>51.232999999999997</v>
      </c>
      <c r="O20" s="30">
        <v>-5.4390000000000001</v>
      </c>
      <c r="P20" s="30">
        <v>-35.622999999999998</v>
      </c>
      <c r="Q20" s="30">
        <v>-22.31</v>
      </c>
      <c r="R20" s="30">
        <v>-68.244</v>
      </c>
      <c r="S20" s="30">
        <v>-31.986000000000001</v>
      </c>
      <c r="T20" s="30">
        <v>-25.806999999999999</v>
      </c>
      <c r="U20" s="30">
        <v>-8.6820000000000004</v>
      </c>
      <c r="V20" s="30">
        <v>-0.56799999999999995</v>
      </c>
      <c r="W20" s="30">
        <v>0.82299999999999995</v>
      </c>
      <c r="X20" s="30">
        <v>-6.5000000000000002E-2</v>
      </c>
      <c r="Y20" s="30">
        <v>6.851</v>
      </c>
      <c r="Z20" s="30">
        <v>6.5510000000000002</v>
      </c>
      <c r="AA20" s="30">
        <v>-0.72799999999999998</v>
      </c>
      <c r="AB20" s="31">
        <v>10.493</v>
      </c>
      <c r="AC20" s="23"/>
    </row>
    <row r="21" spans="1:29" ht="15.75" x14ac:dyDescent="0.25">
      <c r="A21" s="23"/>
      <c r="B21" s="57">
        <v>45979</v>
      </c>
      <c r="C21" s="70">
        <f t="shared" si="0"/>
        <v>-36.519000000000005</v>
      </c>
      <c r="D21" s="71"/>
      <c r="E21" s="48">
        <v>9.1760000000000002</v>
      </c>
      <c r="F21" s="30">
        <v>9.5180000000000007</v>
      </c>
      <c r="G21" s="30">
        <v>12.034000000000001</v>
      </c>
      <c r="H21" s="30">
        <v>16.898</v>
      </c>
      <c r="I21" s="30">
        <v>12.074</v>
      </c>
      <c r="J21" s="30">
        <v>18.318999999999999</v>
      </c>
      <c r="K21" s="30">
        <v>-17.053999999999998</v>
      </c>
      <c r="L21" s="30">
        <v>-11.202</v>
      </c>
      <c r="M21" s="30">
        <v>-42.9</v>
      </c>
      <c r="N21" s="30">
        <v>-0.86</v>
      </c>
      <c r="O21" s="30">
        <v>24.68</v>
      </c>
      <c r="P21" s="30">
        <v>8.2899999999999991</v>
      </c>
      <c r="Q21" s="30">
        <v>-64.994</v>
      </c>
      <c r="R21" s="30">
        <v>-35.725999999999999</v>
      </c>
      <c r="S21" s="30">
        <v>-6.9450000000000003</v>
      </c>
      <c r="T21" s="30">
        <v>-1.4E-2</v>
      </c>
      <c r="U21" s="30">
        <v>-4.6859999999999999</v>
      </c>
      <c r="V21" s="30">
        <v>-0.48</v>
      </c>
      <c r="W21" s="30">
        <v>19.13</v>
      </c>
      <c r="X21" s="30">
        <v>1.409</v>
      </c>
      <c r="Y21" s="30">
        <v>9.9760000000000009</v>
      </c>
      <c r="Z21" s="30">
        <v>1.675</v>
      </c>
      <c r="AA21" s="30">
        <v>-3.544</v>
      </c>
      <c r="AB21" s="31">
        <v>8.7070000000000007</v>
      </c>
      <c r="AC21" s="23"/>
    </row>
    <row r="22" spans="1:29" ht="15.75" x14ac:dyDescent="0.25">
      <c r="A22" s="23"/>
      <c r="B22" s="57">
        <v>45980</v>
      </c>
      <c r="C22" s="70">
        <f t="shared" si="0"/>
        <v>-49.243999999999978</v>
      </c>
      <c r="D22" s="71"/>
      <c r="E22" s="48">
        <v>23.977</v>
      </c>
      <c r="F22" s="30">
        <v>2.5190000000000001</v>
      </c>
      <c r="G22" s="30">
        <v>15.913</v>
      </c>
      <c r="H22" s="30">
        <v>-10.125999999999999</v>
      </c>
      <c r="I22" s="30">
        <v>-9.8030000000000008</v>
      </c>
      <c r="J22" s="30">
        <v>-6.5529999999999999</v>
      </c>
      <c r="K22" s="30">
        <v>-9.9269999999999996</v>
      </c>
      <c r="L22" s="30">
        <v>7.7060000000000004</v>
      </c>
      <c r="M22" s="30">
        <v>-24.626999999999999</v>
      </c>
      <c r="N22" s="30">
        <v>-38.682000000000002</v>
      </c>
      <c r="O22" s="30">
        <v>-8.5299999999999994</v>
      </c>
      <c r="P22" s="30">
        <v>-8.8330000000000002</v>
      </c>
      <c r="Q22" s="30">
        <v>-6.8979999999999997</v>
      </c>
      <c r="R22" s="30">
        <v>-16.486000000000001</v>
      </c>
      <c r="S22" s="30">
        <v>22.382000000000001</v>
      </c>
      <c r="T22" s="30">
        <v>1.3640000000000001</v>
      </c>
      <c r="U22" s="30">
        <v>3.319</v>
      </c>
      <c r="V22" s="30">
        <v>-2.5609999999999999</v>
      </c>
      <c r="W22" s="30">
        <v>12.869</v>
      </c>
      <c r="X22" s="30">
        <v>-2.476</v>
      </c>
      <c r="Y22" s="30">
        <v>4.8780000000000001</v>
      </c>
      <c r="Z22" s="30">
        <v>11.016999999999999</v>
      </c>
      <c r="AA22" s="30">
        <v>-10.119</v>
      </c>
      <c r="AB22" s="31">
        <v>0.433</v>
      </c>
      <c r="AC22" s="23"/>
    </row>
    <row r="23" spans="1:29" ht="15.75" x14ac:dyDescent="0.25">
      <c r="A23" s="23"/>
      <c r="B23" s="57">
        <v>45981</v>
      </c>
      <c r="C23" s="70">
        <f t="shared" si="0"/>
        <v>89.52300000000001</v>
      </c>
      <c r="D23" s="71"/>
      <c r="E23" s="48">
        <v>0.73399999999999999</v>
      </c>
      <c r="F23" s="30">
        <v>-8.0719999999999992</v>
      </c>
      <c r="G23" s="30">
        <v>-14.8</v>
      </c>
      <c r="H23" s="30">
        <v>8.8000000000000007</v>
      </c>
      <c r="I23" s="30">
        <v>18.248999999999999</v>
      </c>
      <c r="J23" s="30">
        <v>-10.888</v>
      </c>
      <c r="K23" s="30">
        <v>-1.4670000000000001</v>
      </c>
      <c r="L23" s="30">
        <v>-3.35</v>
      </c>
      <c r="M23" s="30">
        <v>1.83</v>
      </c>
      <c r="N23" s="30">
        <v>-10.212999999999999</v>
      </c>
      <c r="O23" s="30">
        <v>-8.8170000000000002</v>
      </c>
      <c r="P23" s="30">
        <v>7.7960000000000003</v>
      </c>
      <c r="Q23" s="30">
        <v>16.152000000000001</v>
      </c>
      <c r="R23" s="30">
        <v>50.271999999999998</v>
      </c>
      <c r="S23" s="30">
        <v>64.028000000000006</v>
      </c>
      <c r="T23" s="30">
        <v>-3.1549999999999998</v>
      </c>
      <c r="U23" s="30">
        <v>-9.94</v>
      </c>
      <c r="V23" s="30">
        <v>6.298</v>
      </c>
      <c r="W23" s="30">
        <v>12.406000000000001</v>
      </c>
      <c r="X23" s="30">
        <v>-1.498</v>
      </c>
      <c r="Y23" s="30">
        <v>-12.308999999999999</v>
      </c>
      <c r="Z23" s="30">
        <v>-6.843</v>
      </c>
      <c r="AA23" s="30">
        <v>-5.407</v>
      </c>
      <c r="AB23" s="31">
        <v>-0.28299999999999997</v>
      </c>
      <c r="AC23" s="23"/>
    </row>
    <row r="24" spans="1:29" ht="15.75" x14ac:dyDescent="0.25">
      <c r="A24" s="23"/>
      <c r="B24" s="57">
        <v>45982</v>
      </c>
      <c r="C24" s="70">
        <f t="shared" si="0"/>
        <v>-210.33900000000003</v>
      </c>
      <c r="D24" s="71"/>
      <c r="E24" s="48">
        <v>-17.445</v>
      </c>
      <c r="F24" s="30">
        <v>-29.244</v>
      </c>
      <c r="G24" s="30">
        <v>-37.167000000000002</v>
      </c>
      <c r="H24" s="30">
        <v>-31.869</v>
      </c>
      <c r="I24" s="30">
        <v>-45.688000000000002</v>
      </c>
      <c r="J24" s="30">
        <v>-52.447000000000003</v>
      </c>
      <c r="K24" s="30">
        <v>-26.58</v>
      </c>
      <c r="L24" s="30">
        <v>-30.06</v>
      </c>
      <c r="M24" s="30">
        <v>24.448</v>
      </c>
      <c r="N24" s="30">
        <v>23.062999999999999</v>
      </c>
      <c r="O24" s="30">
        <v>-23.789000000000001</v>
      </c>
      <c r="P24" s="30">
        <v>14.465</v>
      </c>
      <c r="Q24" s="30">
        <v>20.427</v>
      </c>
      <c r="R24" s="30">
        <v>-6.3890000000000002</v>
      </c>
      <c r="S24" s="30">
        <v>0.47899999999999998</v>
      </c>
      <c r="T24" s="30">
        <v>-8.2409999999999997</v>
      </c>
      <c r="U24" s="30">
        <v>-5.6970000000000001</v>
      </c>
      <c r="V24" s="30">
        <v>8.3290000000000006</v>
      </c>
      <c r="W24" s="30">
        <v>14.288</v>
      </c>
      <c r="X24" s="30">
        <v>7.9119999999999999</v>
      </c>
      <c r="Y24" s="30">
        <v>10.541</v>
      </c>
      <c r="Z24" s="30">
        <v>15.499000000000001</v>
      </c>
      <c r="AA24" s="30">
        <v>-7.7140000000000004</v>
      </c>
      <c r="AB24" s="31">
        <v>-27.46</v>
      </c>
      <c r="AC24" s="23"/>
    </row>
    <row r="25" spans="1:29" ht="15.75" x14ac:dyDescent="0.25">
      <c r="A25" s="23"/>
      <c r="B25" s="57">
        <v>45983</v>
      </c>
      <c r="C25" s="70">
        <f t="shared" si="0"/>
        <v>502.80200000000002</v>
      </c>
      <c r="D25" s="71"/>
      <c r="E25" s="48">
        <v>17.111000000000001</v>
      </c>
      <c r="F25" s="30">
        <v>-12.348000000000001</v>
      </c>
      <c r="G25" s="30">
        <v>11.03</v>
      </c>
      <c r="H25" s="30">
        <v>21.338999999999999</v>
      </c>
      <c r="I25" s="30">
        <v>25.033999999999999</v>
      </c>
      <c r="J25" s="30">
        <v>7.3410000000000002</v>
      </c>
      <c r="K25" s="30">
        <v>0.69699999999999995</v>
      </c>
      <c r="L25" s="30">
        <v>54.38</v>
      </c>
      <c r="M25" s="30">
        <v>86.611000000000004</v>
      </c>
      <c r="N25" s="30">
        <v>146.761</v>
      </c>
      <c r="O25" s="30">
        <v>137.16200000000001</v>
      </c>
      <c r="P25" s="30">
        <v>8.93</v>
      </c>
      <c r="Q25" s="30">
        <v>-33.524000000000001</v>
      </c>
      <c r="R25" s="30">
        <v>-4.4649999999999999</v>
      </c>
      <c r="S25" s="30">
        <v>-0.999</v>
      </c>
      <c r="T25" s="30">
        <v>-2.0950000000000002</v>
      </c>
      <c r="U25" s="30">
        <v>20.774999999999999</v>
      </c>
      <c r="V25" s="30">
        <v>8.6110000000000007</v>
      </c>
      <c r="W25" s="30">
        <v>-3.3239999999999998</v>
      </c>
      <c r="X25" s="30">
        <v>10.077</v>
      </c>
      <c r="Y25" s="30">
        <v>1.522</v>
      </c>
      <c r="Z25" s="30">
        <v>1.673</v>
      </c>
      <c r="AA25" s="30">
        <v>-0.69099999999999995</v>
      </c>
      <c r="AB25" s="31">
        <v>1.194</v>
      </c>
      <c r="AC25" s="23"/>
    </row>
    <row r="26" spans="1:29" ht="15.75" x14ac:dyDescent="0.25">
      <c r="A26" s="23"/>
      <c r="B26" s="57">
        <v>45984</v>
      </c>
      <c r="C26" s="70">
        <f t="shared" si="0"/>
        <v>249.15900000000005</v>
      </c>
      <c r="D26" s="71"/>
      <c r="E26" s="48">
        <v>2.2440000000000002</v>
      </c>
      <c r="F26" s="30">
        <v>2.1629999999999998</v>
      </c>
      <c r="G26" s="30">
        <v>-7.2560000000000002</v>
      </c>
      <c r="H26" s="30">
        <v>36.51</v>
      </c>
      <c r="I26" s="30">
        <v>13.457000000000001</v>
      </c>
      <c r="J26" s="30">
        <v>15.789</v>
      </c>
      <c r="K26" s="30">
        <v>12.11</v>
      </c>
      <c r="L26" s="30">
        <v>47.819000000000003</v>
      </c>
      <c r="M26" s="30">
        <v>85.878</v>
      </c>
      <c r="N26" s="30">
        <v>30.841000000000001</v>
      </c>
      <c r="O26" s="30">
        <v>-37.444000000000003</v>
      </c>
      <c r="P26" s="30">
        <v>35.341000000000001</v>
      </c>
      <c r="Q26" s="30">
        <v>2.9660000000000002</v>
      </c>
      <c r="R26" s="30">
        <v>-3.911</v>
      </c>
      <c r="S26" s="30">
        <v>-4.0419999999999998</v>
      </c>
      <c r="T26" s="30">
        <v>-33.137</v>
      </c>
      <c r="U26" s="30">
        <v>5.3360000000000003</v>
      </c>
      <c r="V26" s="30">
        <v>0.81100000000000005</v>
      </c>
      <c r="W26" s="30">
        <v>9.1679999999999993</v>
      </c>
      <c r="X26" s="30">
        <v>14.217000000000001</v>
      </c>
      <c r="Y26" s="30">
        <v>5.6719999999999997</v>
      </c>
      <c r="Z26" s="30">
        <v>5.0019999999999998</v>
      </c>
      <c r="AA26" s="30">
        <v>3.0350000000000001</v>
      </c>
      <c r="AB26" s="31">
        <v>6.59</v>
      </c>
      <c r="AC26" s="23"/>
    </row>
    <row r="27" spans="1:29" ht="15.75" x14ac:dyDescent="0.25">
      <c r="A27" s="23"/>
      <c r="B27" s="57">
        <v>45985</v>
      </c>
      <c r="C27" s="70">
        <f t="shared" si="0"/>
        <v>67.588999999999999</v>
      </c>
      <c r="D27" s="71"/>
      <c r="E27" s="48">
        <v>18.670000000000002</v>
      </c>
      <c r="F27" s="30">
        <v>27.67</v>
      </c>
      <c r="G27" s="30">
        <v>21.542000000000002</v>
      </c>
      <c r="H27" s="30">
        <v>12.384</v>
      </c>
      <c r="I27" s="30">
        <v>-5.2370000000000001</v>
      </c>
      <c r="J27" s="30">
        <v>-8.5950000000000006</v>
      </c>
      <c r="K27" s="30">
        <v>-13.092000000000001</v>
      </c>
      <c r="L27" s="30">
        <v>0.33</v>
      </c>
      <c r="M27" s="30">
        <v>-7.0119999999999996</v>
      </c>
      <c r="N27" s="30">
        <v>2.7719999999999998</v>
      </c>
      <c r="O27" s="30">
        <v>5.6379999999999999</v>
      </c>
      <c r="P27" s="30">
        <v>-1.4410000000000001</v>
      </c>
      <c r="Q27" s="30">
        <v>-3.7879999999999998</v>
      </c>
      <c r="R27" s="30">
        <v>-14.795</v>
      </c>
      <c r="S27" s="30">
        <v>-11.307</v>
      </c>
      <c r="T27" s="30">
        <v>6.69</v>
      </c>
      <c r="U27" s="30">
        <v>-1.1140000000000001</v>
      </c>
      <c r="V27" s="30">
        <v>22.401</v>
      </c>
      <c r="W27" s="30">
        <v>15.523</v>
      </c>
      <c r="X27" s="30">
        <v>10.664</v>
      </c>
      <c r="Y27" s="30">
        <v>4.66</v>
      </c>
      <c r="Z27" s="30">
        <v>-1.4970000000000001</v>
      </c>
      <c r="AA27" s="30">
        <v>-10.827999999999999</v>
      </c>
      <c r="AB27" s="31">
        <v>-2.649</v>
      </c>
      <c r="AC27" s="23"/>
    </row>
    <row r="28" spans="1:29" ht="15.75" x14ac:dyDescent="0.25">
      <c r="A28" s="23"/>
      <c r="B28" s="57">
        <v>45986</v>
      </c>
      <c r="C28" s="70">
        <f t="shared" si="0"/>
        <v>-107.48799999999999</v>
      </c>
      <c r="D28" s="71"/>
      <c r="E28" s="48">
        <v>-11.46</v>
      </c>
      <c r="F28" s="30">
        <v>5.1059999999999999</v>
      </c>
      <c r="G28" s="30">
        <v>15.221</v>
      </c>
      <c r="H28" s="30">
        <v>-4.1879999999999997</v>
      </c>
      <c r="I28" s="30">
        <v>-13.754</v>
      </c>
      <c r="J28" s="30">
        <v>-13.154999999999999</v>
      </c>
      <c r="K28" s="30">
        <v>-3.923</v>
      </c>
      <c r="L28" s="30">
        <v>-0.64700000000000002</v>
      </c>
      <c r="M28" s="30">
        <v>-21.082000000000001</v>
      </c>
      <c r="N28" s="30">
        <v>-14.449</v>
      </c>
      <c r="O28" s="30">
        <v>-3.875</v>
      </c>
      <c r="P28" s="30">
        <v>-26.116</v>
      </c>
      <c r="Q28" s="30">
        <v>28.99</v>
      </c>
      <c r="R28" s="30">
        <v>-46.432000000000002</v>
      </c>
      <c r="S28" s="30">
        <v>23.286000000000001</v>
      </c>
      <c r="T28" s="30">
        <v>6.1130000000000004</v>
      </c>
      <c r="U28" s="30">
        <v>-17.952999999999999</v>
      </c>
      <c r="V28" s="30">
        <v>-8.3279999999999994</v>
      </c>
      <c r="W28" s="30">
        <v>-0.81699999999999995</v>
      </c>
      <c r="X28" s="30">
        <v>8.9999999999999993E-3</v>
      </c>
      <c r="Y28" s="30">
        <v>2.3839999999999999</v>
      </c>
      <c r="Z28" s="30">
        <v>1.349</v>
      </c>
      <c r="AA28" s="30">
        <v>-8.4380000000000006</v>
      </c>
      <c r="AB28" s="31">
        <v>4.6710000000000003</v>
      </c>
      <c r="AC28" s="23"/>
    </row>
    <row r="29" spans="1:29" ht="15.75" x14ac:dyDescent="0.25">
      <c r="A29" s="23"/>
      <c r="B29" s="57">
        <v>45987</v>
      </c>
      <c r="C29" s="70">
        <f t="shared" si="0"/>
        <v>140.30500000000004</v>
      </c>
      <c r="D29" s="71"/>
      <c r="E29" s="48">
        <v>25.588000000000001</v>
      </c>
      <c r="F29" s="30">
        <v>14.619</v>
      </c>
      <c r="G29" s="30">
        <v>24.956</v>
      </c>
      <c r="H29" s="30">
        <v>21.013000000000002</v>
      </c>
      <c r="I29" s="30">
        <v>36.332999999999998</v>
      </c>
      <c r="J29" s="30">
        <v>43.709000000000003</v>
      </c>
      <c r="K29" s="30">
        <v>-2.423</v>
      </c>
      <c r="L29" s="30">
        <v>12.525</v>
      </c>
      <c r="M29" s="30">
        <v>-1.083</v>
      </c>
      <c r="N29" s="30">
        <v>-9.3529999999999998</v>
      </c>
      <c r="O29" s="30">
        <v>-2.3879999999999999</v>
      </c>
      <c r="P29" s="30">
        <v>-23.765999999999998</v>
      </c>
      <c r="Q29" s="30">
        <v>-13.49</v>
      </c>
      <c r="R29" s="30">
        <v>-41.795000000000002</v>
      </c>
      <c r="S29" s="30">
        <v>1.768</v>
      </c>
      <c r="T29" s="30">
        <v>-3.0840000000000001</v>
      </c>
      <c r="U29" s="30">
        <v>-1.8759999999999999</v>
      </c>
      <c r="V29" s="30">
        <v>2.6230000000000002</v>
      </c>
      <c r="W29" s="30">
        <v>6.4260000000000002</v>
      </c>
      <c r="X29" s="30">
        <v>-1.5109999999999999</v>
      </c>
      <c r="Y29" s="30">
        <v>-9.1050000000000004</v>
      </c>
      <c r="Z29" s="30">
        <v>21.638000000000002</v>
      </c>
      <c r="AA29" s="30">
        <v>17.274000000000001</v>
      </c>
      <c r="AB29" s="31">
        <v>21.707000000000001</v>
      </c>
      <c r="AC29" s="23"/>
    </row>
    <row r="30" spans="1:29" ht="15.75" x14ac:dyDescent="0.25">
      <c r="A30" s="23"/>
      <c r="B30" s="57">
        <v>45988</v>
      </c>
      <c r="C30" s="70">
        <f t="shared" si="0"/>
        <v>-59.611999999999995</v>
      </c>
      <c r="D30" s="71"/>
      <c r="E30" s="48">
        <v>3.72</v>
      </c>
      <c r="F30" s="30">
        <v>5.2210000000000001</v>
      </c>
      <c r="G30" s="30">
        <v>20.22</v>
      </c>
      <c r="H30" s="30">
        <v>-2.3809999999999998</v>
      </c>
      <c r="I30" s="30">
        <v>-42.383000000000003</v>
      </c>
      <c r="J30" s="30">
        <v>17.245000000000001</v>
      </c>
      <c r="K30" s="30">
        <v>-11.638</v>
      </c>
      <c r="L30" s="30">
        <v>-1.8979999999999999</v>
      </c>
      <c r="M30" s="30">
        <v>0.47299999999999998</v>
      </c>
      <c r="N30" s="30">
        <v>-3.1389999999999998</v>
      </c>
      <c r="O30" s="30">
        <v>-21.048999999999999</v>
      </c>
      <c r="P30" s="30">
        <v>-3.7719999999999998</v>
      </c>
      <c r="Q30" s="30">
        <v>-3.2879999999999998</v>
      </c>
      <c r="R30" s="30">
        <v>-13.551</v>
      </c>
      <c r="S30" s="30">
        <v>14.518000000000001</v>
      </c>
      <c r="T30" s="30">
        <v>-2.76</v>
      </c>
      <c r="U30" s="30">
        <v>-1.9470000000000001</v>
      </c>
      <c r="V30" s="30">
        <v>0.8</v>
      </c>
      <c r="W30" s="30">
        <v>8.3379999999999992</v>
      </c>
      <c r="X30" s="30">
        <v>-0.98799999999999999</v>
      </c>
      <c r="Y30" s="30">
        <v>5.65</v>
      </c>
      <c r="Z30" s="30">
        <v>-2.379</v>
      </c>
      <c r="AA30" s="30">
        <v>-8.8230000000000004</v>
      </c>
      <c r="AB30" s="31">
        <v>-15.801</v>
      </c>
      <c r="AC30" s="23"/>
    </row>
    <row r="31" spans="1:29" ht="15.75" x14ac:dyDescent="0.25">
      <c r="A31" s="23"/>
      <c r="B31" s="57">
        <v>45989</v>
      </c>
      <c r="C31" s="70">
        <f t="shared" si="0"/>
        <v>-77.740000000000023</v>
      </c>
      <c r="D31" s="71"/>
      <c r="E31" s="48">
        <v>5.6790000000000003</v>
      </c>
      <c r="F31" s="30">
        <v>6.5279999999999996</v>
      </c>
      <c r="G31" s="30">
        <v>11.881</v>
      </c>
      <c r="H31" s="30">
        <v>7.5979999999999999</v>
      </c>
      <c r="I31" s="30">
        <v>3.1629999999999998</v>
      </c>
      <c r="J31" s="30">
        <v>0.53100000000000003</v>
      </c>
      <c r="K31" s="30">
        <v>-7.4089999999999998</v>
      </c>
      <c r="L31" s="30">
        <v>-5.1210000000000004</v>
      </c>
      <c r="M31" s="30">
        <v>-1.2529999999999999</v>
      </c>
      <c r="N31" s="30">
        <v>-1.137</v>
      </c>
      <c r="O31" s="30">
        <v>-25.440999999999999</v>
      </c>
      <c r="P31" s="30">
        <v>-19.774999999999999</v>
      </c>
      <c r="Q31" s="30">
        <v>0.753</v>
      </c>
      <c r="R31" s="30">
        <v>-22.454000000000001</v>
      </c>
      <c r="S31" s="30">
        <v>-12.102</v>
      </c>
      <c r="T31" s="30">
        <v>-11.885</v>
      </c>
      <c r="U31" s="30">
        <v>-10.635999999999999</v>
      </c>
      <c r="V31" s="30">
        <v>-13.641</v>
      </c>
      <c r="W31" s="30">
        <v>2.8</v>
      </c>
      <c r="X31" s="30">
        <v>6.1870000000000003</v>
      </c>
      <c r="Y31" s="30">
        <v>-0.70499999999999996</v>
      </c>
      <c r="Z31" s="30">
        <v>0.46899999999999997</v>
      </c>
      <c r="AA31" s="30">
        <v>-0.317</v>
      </c>
      <c r="AB31" s="31">
        <v>8.5470000000000006</v>
      </c>
      <c r="AC31" s="23"/>
    </row>
    <row r="32" spans="1:29" ht="15.75" x14ac:dyDescent="0.25">
      <c r="A32" s="23"/>
      <c r="B32" s="57">
        <v>45990</v>
      </c>
      <c r="C32" s="70">
        <f t="shared" si="0"/>
        <v>48.516999999999996</v>
      </c>
      <c r="D32" s="71"/>
      <c r="E32" s="48">
        <v>8.8989999999999991</v>
      </c>
      <c r="F32" s="30">
        <v>-1.762</v>
      </c>
      <c r="G32" s="30">
        <v>5.9050000000000002</v>
      </c>
      <c r="H32" s="30">
        <v>17.794</v>
      </c>
      <c r="I32" s="30">
        <v>-7.4889999999999999</v>
      </c>
      <c r="J32" s="30">
        <v>7.1050000000000004</v>
      </c>
      <c r="K32" s="30">
        <v>28.873000000000001</v>
      </c>
      <c r="L32" s="30">
        <v>8.3320000000000007</v>
      </c>
      <c r="M32" s="30">
        <v>13.291</v>
      </c>
      <c r="N32" s="30">
        <v>11.91</v>
      </c>
      <c r="O32" s="30">
        <v>-7.5179999999999998</v>
      </c>
      <c r="P32" s="30">
        <v>0.20399999999999999</v>
      </c>
      <c r="Q32" s="30">
        <v>-0.77900000000000003</v>
      </c>
      <c r="R32" s="30">
        <v>-19.314</v>
      </c>
      <c r="S32" s="30">
        <v>-32.628</v>
      </c>
      <c r="T32" s="30">
        <v>-37.106999999999999</v>
      </c>
      <c r="U32" s="30">
        <v>5.7679999999999998</v>
      </c>
      <c r="V32" s="30">
        <v>13.122</v>
      </c>
      <c r="W32" s="30">
        <v>7.3529999999999998</v>
      </c>
      <c r="X32" s="30">
        <v>0.13</v>
      </c>
      <c r="Y32" s="30">
        <v>7.9029999999999996</v>
      </c>
      <c r="Z32" s="30">
        <v>1.83</v>
      </c>
      <c r="AA32" s="30">
        <v>10.736000000000001</v>
      </c>
      <c r="AB32" s="31">
        <v>5.9589999999999996</v>
      </c>
      <c r="AC32" s="23"/>
    </row>
    <row r="33" spans="1:29" ht="15.75" x14ac:dyDescent="0.25">
      <c r="A33" s="23"/>
      <c r="B33" s="57">
        <v>45991</v>
      </c>
      <c r="C33" s="70">
        <f t="shared" si="0"/>
        <v>66.097000000000037</v>
      </c>
      <c r="D33" s="71"/>
      <c r="E33" s="48">
        <v>11.928000000000001</v>
      </c>
      <c r="F33" s="30">
        <v>16.013999999999999</v>
      </c>
      <c r="G33" s="30">
        <v>3.3029999999999999</v>
      </c>
      <c r="H33" s="30">
        <v>2.0390000000000001</v>
      </c>
      <c r="I33" s="30">
        <v>3.3849999999999998</v>
      </c>
      <c r="J33" s="30">
        <v>3.73</v>
      </c>
      <c r="K33" s="30">
        <v>6.1360000000000001</v>
      </c>
      <c r="L33" s="30">
        <v>21.8</v>
      </c>
      <c r="M33" s="30">
        <v>15.4</v>
      </c>
      <c r="N33" s="30">
        <v>23.507000000000001</v>
      </c>
      <c r="O33" s="30">
        <v>50.665999999999997</v>
      </c>
      <c r="P33" s="30">
        <v>1.8939999999999999</v>
      </c>
      <c r="Q33" s="30">
        <v>1.294</v>
      </c>
      <c r="R33" s="30">
        <v>-31.047000000000001</v>
      </c>
      <c r="S33" s="30">
        <v>-19.545000000000002</v>
      </c>
      <c r="T33" s="30">
        <v>-34.24</v>
      </c>
      <c r="U33" s="30">
        <v>4.1369999999999996</v>
      </c>
      <c r="V33" s="30">
        <v>-1.3169999999999999</v>
      </c>
      <c r="W33" s="30">
        <v>7.44</v>
      </c>
      <c r="X33" s="30">
        <v>11.141999999999999</v>
      </c>
      <c r="Y33" s="30">
        <v>1.734</v>
      </c>
      <c r="Z33" s="30">
        <v>-16.643999999999998</v>
      </c>
      <c r="AA33" s="30">
        <v>-7.2549999999999999</v>
      </c>
      <c r="AB33" s="31">
        <v>-9.4039999999999999</v>
      </c>
      <c r="AC33" s="23"/>
    </row>
    <row r="34" spans="1:29" ht="15.75" x14ac:dyDescent="0.25">
      <c r="A34" s="23"/>
      <c r="B34" s="50"/>
      <c r="C34" s="72">
        <f t="shared" si="0"/>
        <v>0</v>
      </c>
      <c r="D34" s="73"/>
      <c r="E34" s="53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5"/>
      <c r="AC34" s="23"/>
    </row>
    <row r="35" spans="1:29" ht="15.75" x14ac:dyDescent="0.25">
      <c r="A35" s="23"/>
      <c r="B35" s="82" t="s">
        <v>36</v>
      </c>
      <c r="C35" s="82"/>
      <c r="D35" s="58">
        <f>SUM(C4:D34)</f>
        <v>2457.0460000000007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2026-01-28T07:38:24Z</dcterms:modified>
</cp:coreProperties>
</file>